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上网" sheetId="2" r:id="rId1"/>
  </sheets>
  <calcPr calcId="144525" concurrentCalc="0"/>
</workbook>
</file>

<file path=xl/sharedStrings.xml><?xml version="1.0" encoding="utf-8"?>
<sst xmlns="http://schemas.openxmlformats.org/spreadsheetml/2006/main" count="55">
  <si>
    <t>2017年亳州市警察特殊专业技能职位加试成绩公告</t>
  </si>
  <si>
    <t>序
号</t>
  </si>
  <si>
    <t>准考证号</t>
  </si>
  <si>
    <t>报考职位代码</t>
  </si>
  <si>
    <t>100米跑</t>
  </si>
  <si>
    <t>3000米跑</t>
  </si>
  <si>
    <t>立定跳远</t>
  </si>
  <si>
    <t>前三项基础体能
得分累计</t>
  </si>
  <si>
    <t>基础体能成绩</t>
  </si>
  <si>
    <t>专业技能</t>
  </si>
  <si>
    <t>加试最终
合计总成绩</t>
  </si>
  <si>
    <t>备注</t>
  </si>
  <si>
    <t>秒</t>
  </si>
  <si>
    <t>得分</t>
  </si>
  <si>
    <t>3000米</t>
  </si>
  <si>
    <t>跳远</t>
  </si>
  <si>
    <t>64手枪射
击环数</t>
  </si>
  <si>
    <t>射击
得分</t>
  </si>
  <si>
    <t>032000107007</t>
  </si>
  <si>
    <t>030008</t>
  </si>
  <si>
    <t>032000107104</t>
  </si>
  <si>
    <t>弃权</t>
  </si>
  <si>
    <t>032000107112</t>
  </si>
  <si>
    <t>032000107012</t>
  </si>
  <si>
    <t>032000107125</t>
  </si>
  <si>
    <t>032000107124</t>
  </si>
  <si>
    <t>032000107019</t>
  </si>
  <si>
    <t>032000107115</t>
  </si>
  <si>
    <t>032000107021</t>
  </si>
  <si>
    <t>032000107116</t>
  </si>
  <si>
    <t>032000107010</t>
  </si>
  <si>
    <t>032000107127</t>
  </si>
  <si>
    <t>032000107027</t>
  </si>
  <si>
    <t>032000107025</t>
  </si>
  <si>
    <t>032000107008</t>
  </si>
  <si>
    <t>032000107126</t>
  </si>
  <si>
    <t>序号</t>
  </si>
  <si>
    <t>职位代码</t>
  </si>
  <si>
    <t>100米</t>
  </si>
  <si>
    <t>1000米</t>
  </si>
  <si>
    <t>体能成绩</t>
  </si>
  <si>
    <t>排爆成绩</t>
  </si>
  <si>
    <t>专业加试合成成绩</t>
  </si>
  <si>
    <t>竞赛成绩</t>
  </si>
  <si>
    <t>032000107204</t>
  </si>
  <si>
    <t>030009</t>
  </si>
  <si>
    <t>15秒</t>
  </si>
  <si>
    <t>2米63</t>
  </si>
  <si>
    <t>4分28秒</t>
  </si>
  <si>
    <t>67.7</t>
  </si>
  <si>
    <t>032000107130</t>
  </si>
  <si>
    <t>13秒3</t>
  </si>
  <si>
    <t>2米71</t>
  </si>
  <si>
    <t>4分41秒</t>
  </si>
  <si>
    <t>63.7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</si>
</sst>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178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黑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25" fillId="27" borderId="1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0" applyProtection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5" fillId="0" borderId="1" xfId="4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3718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3718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4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3718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5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3718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6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3718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7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3718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3</xdr:col>
      <xdr:colOff>466725</xdr:colOff>
      <xdr:row>15</xdr:row>
      <xdr:rowOff>0</xdr:rowOff>
    </xdr:from>
    <xdr:to>
      <xdr:col>4</xdr:col>
      <xdr:colOff>9525</xdr:colOff>
      <xdr:row>15</xdr:row>
      <xdr:rowOff>152400</xdr:rowOff>
    </xdr:to>
    <xdr:pic>
      <xdr:nvPicPr>
        <xdr:cNvPr id="8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829050"/>
          <a:ext cx="152400" cy="15240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3"/>
  <sheetViews>
    <sheetView tabSelected="1" topLeftCell="A12" workbookViewId="0">
      <selection activeCell="A24" sqref="$A24:$XFD1048576"/>
    </sheetView>
  </sheetViews>
  <sheetFormatPr defaultColWidth="9" defaultRowHeight="13.5"/>
  <cols>
    <col min="1" max="1" width="9" style="1"/>
    <col min="2" max="2" width="13.75" style="1" customWidth="1"/>
    <col min="3" max="3" width="8.25" style="1" customWidth="1"/>
    <col min="4" max="6" width="8" style="1" customWidth="1"/>
    <col min="7" max="7" width="6.375" style="1" customWidth="1"/>
    <col min="8" max="9" width="6.625" style="1" customWidth="1"/>
    <col min="10" max="10" width="8" style="1" customWidth="1"/>
    <col min="11" max="11" width="13.75" style="1" customWidth="1"/>
    <col min="12" max="12" width="9" style="1"/>
    <col min="13" max="13" width="6" style="1" customWidth="1"/>
    <col min="14" max="14" width="9" style="1"/>
    <col min="15" max="15" width="7.125" style="1" customWidth="1"/>
    <col min="16" max="16384" width="9" style="1"/>
  </cols>
  <sheetData>
    <row r="1" ht="4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4" t="s">
        <v>1</v>
      </c>
      <c r="B2" s="5" t="s">
        <v>2</v>
      </c>
      <c r="C2" s="4" t="s">
        <v>3</v>
      </c>
      <c r="D2" s="6" t="s">
        <v>4</v>
      </c>
      <c r="E2" s="6"/>
      <c r="F2" s="5" t="s">
        <v>5</v>
      </c>
      <c r="G2" s="5"/>
      <c r="H2" s="5" t="s">
        <v>6</v>
      </c>
      <c r="I2" s="5"/>
      <c r="J2" s="21" t="s">
        <v>7</v>
      </c>
      <c r="K2" s="22" t="s">
        <v>8</v>
      </c>
      <c r="L2" s="23" t="s">
        <v>9</v>
      </c>
      <c r="M2" s="24"/>
      <c r="N2" s="25" t="s">
        <v>10</v>
      </c>
      <c r="O2" s="5" t="s">
        <v>11</v>
      </c>
    </row>
    <row r="3" s="1" customFormat="1" ht="27" spans="1:15">
      <c r="A3" s="5"/>
      <c r="B3" s="5"/>
      <c r="C3" s="4"/>
      <c r="D3" s="5" t="s">
        <v>12</v>
      </c>
      <c r="E3" s="5" t="s">
        <v>13</v>
      </c>
      <c r="F3" s="7" t="s">
        <v>14</v>
      </c>
      <c r="G3" s="5" t="s">
        <v>13</v>
      </c>
      <c r="H3" s="8" t="s">
        <v>15</v>
      </c>
      <c r="I3" s="5" t="s">
        <v>13</v>
      </c>
      <c r="J3" s="26"/>
      <c r="K3" s="27"/>
      <c r="L3" s="28" t="s">
        <v>16</v>
      </c>
      <c r="M3" s="29" t="s">
        <v>17</v>
      </c>
      <c r="N3" s="25"/>
      <c r="O3" s="5"/>
    </row>
    <row r="4" s="1" customFormat="1" ht="18" customHeight="1" spans="1:15">
      <c r="A4" s="9">
        <v>1</v>
      </c>
      <c r="B4" s="10" t="s">
        <v>18</v>
      </c>
      <c r="C4" s="11" t="s">
        <v>19</v>
      </c>
      <c r="D4" s="12">
        <v>12.6</v>
      </c>
      <c r="E4" s="12">
        <v>88</v>
      </c>
      <c r="F4" s="13">
        <v>10.58</v>
      </c>
      <c r="G4" s="9">
        <v>100</v>
      </c>
      <c r="H4" s="13">
        <v>2.49</v>
      </c>
      <c r="I4" s="9">
        <v>59</v>
      </c>
      <c r="J4" s="9">
        <f t="shared" ref="J4:J26" si="0">E4+G4+I4</f>
        <v>247</v>
      </c>
      <c r="K4" s="30">
        <f t="shared" ref="K4:K26" si="1">J4/3</f>
        <v>82.3333333333333</v>
      </c>
      <c r="L4" s="31">
        <v>92</v>
      </c>
      <c r="M4" s="32">
        <v>92</v>
      </c>
      <c r="N4" s="33">
        <f t="shared" ref="N4:N26" si="2">K4*0.4+M4*0.6</f>
        <v>88.1333333333333</v>
      </c>
      <c r="O4" s="9"/>
    </row>
    <row r="5" s="1" customFormat="1" ht="18" customHeight="1" spans="1:15">
      <c r="A5" s="9">
        <v>2</v>
      </c>
      <c r="B5" s="10" t="s">
        <v>20</v>
      </c>
      <c r="C5" s="11" t="s">
        <v>19</v>
      </c>
      <c r="D5" s="12">
        <v>15.4</v>
      </c>
      <c r="E5" s="12">
        <v>32</v>
      </c>
      <c r="F5" s="13" t="s">
        <v>21</v>
      </c>
      <c r="G5" s="9"/>
      <c r="H5" s="13">
        <v>2.27</v>
      </c>
      <c r="I5" s="9">
        <v>37</v>
      </c>
      <c r="J5" s="9">
        <f t="shared" si="0"/>
        <v>69</v>
      </c>
      <c r="K5" s="30">
        <f t="shared" si="1"/>
        <v>23</v>
      </c>
      <c r="L5" s="12">
        <v>88</v>
      </c>
      <c r="M5" s="12">
        <v>88</v>
      </c>
      <c r="N5" s="33">
        <f t="shared" si="2"/>
        <v>62</v>
      </c>
      <c r="O5" s="9"/>
    </row>
    <row r="6" s="1" customFormat="1" ht="18" customHeight="1" spans="1:15">
      <c r="A6" s="9">
        <v>3</v>
      </c>
      <c r="B6" s="10" t="s">
        <v>22</v>
      </c>
      <c r="C6" s="11" t="s">
        <v>19</v>
      </c>
      <c r="D6" s="12">
        <v>14</v>
      </c>
      <c r="E6" s="12">
        <v>60</v>
      </c>
      <c r="F6" s="13">
        <v>12.26</v>
      </c>
      <c r="G6" s="9">
        <v>72</v>
      </c>
      <c r="H6" s="13">
        <v>2.55</v>
      </c>
      <c r="I6" s="9">
        <v>65</v>
      </c>
      <c r="J6" s="9">
        <f t="shared" si="0"/>
        <v>197</v>
      </c>
      <c r="K6" s="30">
        <f t="shared" si="1"/>
        <v>65.6666666666667</v>
      </c>
      <c r="L6" s="31">
        <v>87</v>
      </c>
      <c r="M6" s="32">
        <v>87</v>
      </c>
      <c r="N6" s="33">
        <f t="shared" si="2"/>
        <v>78.4666666666667</v>
      </c>
      <c r="O6" s="9"/>
    </row>
    <row r="7" s="1" customFormat="1" ht="18" customHeight="1" spans="1:15">
      <c r="A7" s="9">
        <v>4</v>
      </c>
      <c r="B7" s="10" t="s">
        <v>23</v>
      </c>
      <c r="C7" s="11" t="s">
        <v>19</v>
      </c>
      <c r="D7" s="12">
        <v>14.1</v>
      </c>
      <c r="E7" s="12">
        <v>58</v>
      </c>
      <c r="F7" s="13">
        <v>13.05</v>
      </c>
      <c r="G7" s="9">
        <v>59</v>
      </c>
      <c r="H7" s="13">
        <v>2.38</v>
      </c>
      <c r="I7" s="9">
        <v>48</v>
      </c>
      <c r="J7" s="9">
        <f t="shared" si="0"/>
        <v>165</v>
      </c>
      <c r="K7" s="30">
        <f t="shared" si="1"/>
        <v>55</v>
      </c>
      <c r="L7" s="31">
        <v>85</v>
      </c>
      <c r="M7" s="32">
        <v>85</v>
      </c>
      <c r="N7" s="33">
        <f t="shared" si="2"/>
        <v>73</v>
      </c>
      <c r="O7" s="9"/>
    </row>
    <row r="8" s="1" customFormat="1" ht="18" customHeight="1" spans="1:15">
      <c r="A8" s="9">
        <v>5</v>
      </c>
      <c r="B8" s="10" t="s">
        <v>24</v>
      </c>
      <c r="C8" s="11" t="s">
        <v>19</v>
      </c>
      <c r="D8" s="12">
        <v>14.1</v>
      </c>
      <c r="E8" s="12">
        <v>58</v>
      </c>
      <c r="F8" s="13">
        <v>14.21</v>
      </c>
      <c r="G8" s="9">
        <v>33</v>
      </c>
      <c r="H8" s="13">
        <v>2.34</v>
      </c>
      <c r="I8" s="9">
        <v>44</v>
      </c>
      <c r="J8" s="9">
        <f t="shared" si="0"/>
        <v>135</v>
      </c>
      <c r="K8" s="30">
        <f t="shared" si="1"/>
        <v>45</v>
      </c>
      <c r="L8" s="31">
        <v>84</v>
      </c>
      <c r="M8" s="32">
        <v>84</v>
      </c>
      <c r="N8" s="33">
        <f t="shared" si="2"/>
        <v>68.4</v>
      </c>
      <c r="O8" s="9"/>
    </row>
    <row r="9" s="1" customFormat="1" ht="18" customHeight="1" spans="1:15">
      <c r="A9" s="9">
        <v>6</v>
      </c>
      <c r="B9" s="10" t="s">
        <v>25</v>
      </c>
      <c r="C9" s="11" t="s">
        <v>19</v>
      </c>
      <c r="D9" s="12">
        <v>14.7</v>
      </c>
      <c r="E9" s="12">
        <v>46</v>
      </c>
      <c r="F9" s="13">
        <v>16.32</v>
      </c>
      <c r="G9" s="9">
        <v>0</v>
      </c>
      <c r="H9" s="13">
        <v>2.52</v>
      </c>
      <c r="I9" s="9">
        <v>62</v>
      </c>
      <c r="J9" s="9">
        <f t="shared" si="0"/>
        <v>108</v>
      </c>
      <c r="K9" s="30">
        <f t="shared" si="1"/>
        <v>36</v>
      </c>
      <c r="L9" s="31">
        <v>84</v>
      </c>
      <c r="M9" s="32">
        <v>84</v>
      </c>
      <c r="N9" s="33">
        <f t="shared" si="2"/>
        <v>64.8</v>
      </c>
      <c r="O9" s="9"/>
    </row>
    <row r="10" s="1" customFormat="1" ht="18" customHeight="1" spans="1:15">
      <c r="A10" s="9">
        <v>7</v>
      </c>
      <c r="B10" s="10" t="s">
        <v>26</v>
      </c>
      <c r="C10" s="11" t="s">
        <v>19</v>
      </c>
      <c r="D10" s="12">
        <v>12.6</v>
      </c>
      <c r="E10" s="12">
        <v>88</v>
      </c>
      <c r="F10" s="13">
        <v>11.41</v>
      </c>
      <c r="G10" s="9">
        <v>87</v>
      </c>
      <c r="H10" s="13">
        <v>2.81</v>
      </c>
      <c r="I10" s="9">
        <v>91</v>
      </c>
      <c r="J10" s="9">
        <f t="shared" si="0"/>
        <v>266</v>
      </c>
      <c r="K10" s="30">
        <f t="shared" si="1"/>
        <v>88.6666666666667</v>
      </c>
      <c r="L10" s="31">
        <v>76</v>
      </c>
      <c r="M10" s="32">
        <v>76</v>
      </c>
      <c r="N10" s="33">
        <f t="shared" si="2"/>
        <v>81.0666666666667</v>
      </c>
      <c r="O10" s="9"/>
    </row>
    <row r="11" s="1" customFormat="1" ht="18" customHeight="1" spans="1:15">
      <c r="A11" s="9">
        <v>8</v>
      </c>
      <c r="B11" s="10" t="s">
        <v>27</v>
      </c>
      <c r="C11" s="11" t="s">
        <v>19</v>
      </c>
      <c r="D11" s="12">
        <v>13.2</v>
      </c>
      <c r="E11" s="12">
        <v>76</v>
      </c>
      <c r="F11" s="13">
        <v>11.5</v>
      </c>
      <c r="G11" s="9">
        <v>84</v>
      </c>
      <c r="H11" s="13">
        <v>2.54</v>
      </c>
      <c r="I11" s="9">
        <v>64</v>
      </c>
      <c r="J11" s="9">
        <f t="shared" si="0"/>
        <v>224</v>
      </c>
      <c r="K11" s="30">
        <f t="shared" si="1"/>
        <v>74.6666666666667</v>
      </c>
      <c r="L11" s="31">
        <v>76</v>
      </c>
      <c r="M11" s="32">
        <v>76</v>
      </c>
      <c r="N11" s="33">
        <f t="shared" si="2"/>
        <v>75.4666666666667</v>
      </c>
      <c r="O11" s="9"/>
    </row>
    <row r="12" s="1" customFormat="1" ht="18" customHeight="1" spans="1:15">
      <c r="A12" s="9">
        <v>9</v>
      </c>
      <c r="B12" s="10" t="s">
        <v>28</v>
      </c>
      <c r="C12" s="11" t="s">
        <v>19</v>
      </c>
      <c r="D12" s="12">
        <v>13.4</v>
      </c>
      <c r="E12" s="12">
        <v>72</v>
      </c>
      <c r="F12" s="13">
        <v>13.14</v>
      </c>
      <c r="G12" s="9">
        <v>56</v>
      </c>
      <c r="H12" s="13">
        <v>2.82</v>
      </c>
      <c r="I12" s="9">
        <v>92</v>
      </c>
      <c r="J12" s="9">
        <f t="shared" si="0"/>
        <v>220</v>
      </c>
      <c r="K12" s="30">
        <f t="shared" si="1"/>
        <v>73.3333333333333</v>
      </c>
      <c r="L12" s="31">
        <v>75</v>
      </c>
      <c r="M12" s="32">
        <v>75</v>
      </c>
      <c r="N12" s="33">
        <f t="shared" si="2"/>
        <v>74.3333333333333</v>
      </c>
      <c r="O12" s="9"/>
    </row>
    <row r="13" s="1" customFormat="1" ht="18" customHeight="1" spans="1:15">
      <c r="A13" s="9">
        <v>10</v>
      </c>
      <c r="B13" s="10" t="s">
        <v>29</v>
      </c>
      <c r="C13" s="11" t="s">
        <v>19</v>
      </c>
      <c r="D13" s="12">
        <v>15.4</v>
      </c>
      <c r="E13" s="12">
        <v>32</v>
      </c>
      <c r="F13" s="13">
        <v>14.19</v>
      </c>
      <c r="G13" s="9">
        <v>34</v>
      </c>
      <c r="H13" s="13">
        <v>2.46</v>
      </c>
      <c r="I13" s="9">
        <v>56</v>
      </c>
      <c r="J13" s="9">
        <f t="shared" si="0"/>
        <v>122</v>
      </c>
      <c r="K13" s="30">
        <f t="shared" si="1"/>
        <v>40.6666666666667</v>
      </c>
      <c r="L13" s="31">
        <v>74</v>
      </c>
      <c r="M13" s="32">
        <v>74</v>
      </c>
      <c r="N13" s="33">
        <f t="shared" si="2"/>
        <v>60.6666666666667</v>
      </c>
      <c r="O13" s="9"/>
    </row>
    <row r="14" s="1" customFormat="1" ht="18" customHeight="1" spans="1:15">
      <c r="A14" s="9">
        <v>11</v>
      </c>
      <c r="B14" s="10" t="s">
        <v>30</v>
      </c>
      <c r="C14" s="11" t="s">
        <v>19</v>
      </c>
      <c r="D14" s="12">
        <v>15</v>
      </c>
      <c r="E14" s="12">
        <v>40</v>
      </c>
      <c r="F14" s="13">
        <v>15.14</v>
      </c>
      <c r="G14" s="9">
        <v>16</v>
      </c>
      <c r="H14" s="13">
        <v>2.5</v>
      </c>
      <c r="I14" s="9">
        <v>60</v>
      </c>
      <c r="J14" s="9">
        <f t="shared" si="0"/>
        <v>116</v>
      </c>
      <c r="K14" s="30">
        <f t="shared" si="1"/>
        <v>38.6666666666667</v>
      </c>
      <c r="L14" s="31">
        <v>73</v>
      </c>
      <c r="M14" s="32">
        <v>73</v>
      </c>
      <c r="N14" s="33">
        <f t="shared" si="2"/>
        <v>59.2666666666667</v>
      </c>
      <c r="O14" s="9"/>
    </row>
    <row r="15" s="1" customFormat="1" ht="18" customHeight="1" spans="1:15">
      <c r="A15" s="9">
        <v>12</v>
      </c>
      <c r="B15" s="10" t="s">
        <v>31</v>
      </c>
      <c r="C15" s="11" t="s">
        <v>19</v>
      </c>
      <c r="D15" s="12">
        <v>13.4</v>
      </c>
      <c r="E15" s="12">
        <v>72</v>
      </c>
      <c r="F15" s="13">
        <v>11.54</v>
      </c>
      <c r="G15" s="9">
        <v>82</v>
      </c>
      <c r="H15" s="13">
        <v>2.64</v>
      </c>
      <c r="I15" s="9">
        <v>74</v>
      </c>
      <c r="J15" s="9">
        <f t="shared" si="0"/>
        <v>228</v>
      </c>
      <c r="K15" s="30">
        <f t="shared" si="1"/>
        <v>76</v>
      </c>
      <c r="L15" s="31">
        <v>70</v>
      </c>
      <c r="M15" s="32">
        <v>70</v>
      </c>
      <c r="N15" s="33">
        <f t="shared" si="2"/>
        <v>72.4</v>
      </c>
      <c r="O15" s="9"/>
    </row>
    <row r="16" s="1" customFormat="1" ht="18" customHeight="1" spans="1:15">
      <c r="A16" s="9">
        <v>13</v>
      </c>
      <c r="B16" s="10" t="s">
        <v>32</v>
      </c>
      <c r="C16" s="11" t="s">
        <v>19</v>
      </c>
      <c r="D16" s="12">
        <v>13.8</v>
      </c>
      <c r="E16" s="12">
        <v>64</v>
      </c>
      <c r="F16" s="13">
        <v>13.14</v>
      </c>
      <c r="G16" s="9">
        <v>56</v>
      </c>
      <c r="H16" s="13">
        <v>2.32</v>
      </c>
      <c r="I16" s="9">
        <v>42</v>
      </c>
      <c r="J16" s="9">
        <f t="shared" si="0"/>
        <v>162</v>
      </c>
      <c r="K16" s="30">
        <f t="shared" si="1"/>
        <v>54</v>
      </c>
      <c r="L16" s="31">
        <v>66</v>
      </c>
      <c r="M16" s="32">
        <v>66</v>
      </c>
      <c r="N16" s="33">
        <f t="shared" si="2"/>
        <v>61.2</v>
      </c>
      <c r="O16" s="9"/>
    </row>
    <row r="17" s="1" customFormat="1" ht="18" customHeight="1" spans="1:15">
      <c r="A17" s="9">
        <v>14</v>
      </c>
      <c r="B17" s="10" t="s">
        <v>33</v>
      </c>
      <c r="C17" s="11" t="s">
        <v>19</v>
      </c>
      <c r="D17" s="12">
        <v>13.2</v>
      </c>
      <c r="E17" s="12">
        <v>76</v>
      </c>
      <c r="F17" s="13">
        <v>11.37</v>
      </c>
      <c r="G17" s="9">
        <v>88</v>
      </c>
      <c r="H17" s="13">
        <v>2.61</v>
      </c>
      <c r="I17" s="9">
        <v>71</v>
      </c>
      <c r="J17" s="9">
        <f t="shared" si="0"/>
        <v>235</v>
      </c>
      <c r="K17" s="30">
        <f t="shared" si="1"/>
        <v>78.3333333333333</v>
      </c>
      <c r="L17" s="31">
        <v>65</v>
      </c>
      <c r="M17" s="32">
        <v>65</v>
      </c>
      <c r="N17" s="33">
        <f t="shared" si="2"/>
        <v>70.3333333333333</v>
      </c>
      <c r="O17" s="9"/>
    </row>
    <row r="18" s="1" customFormat="1" ht="18" customHeight="1" spans="1:15">
      <c r="A18" s="9">
        <v>15</v>
      </c>
      <c r="B18" s="10" t="s">
        <v>34</v>
      </c>
      <c r="C18" s="11" t="s">
        <v>19</v>
      </c>
      <c r="D18" s="12">
        <v>13.6</v>
      </c>
      <c r="E18" s="12">
        <v>68</v>
      </c>
      <c r="F18" s="13">
        <v>13.05</v>
      </c>
      <c r="G18" s="9">
        <v>59</v>
      </c>
      <c r="H18" s="13">
        <v>2.65</v>
      </c>
      <c r="I18" s="9">
        <v>75</v>
      </c>
      <c r="J18" s="9">
        <f t="shared" si="0"/>
        <v>202</v>
      </c>
      <c r="K18" s="30">
        <f t="shared" si="1"/>
        <v>67.3333333333333</v>
      </c>
      <c r="L18" s="31">
        <v>64</v>
      </c>
      <c r="M18" s="32">
        <v>64</v>
      </c>
      <c r="N18" s="33">
        <f t="shared" si="2"/>
        <v>65.3333333333333</v>
      </c>
      <c r="O18" s="9"/>
    </row>
    <row r="19" s="1" customFormat="1" ht="18" customHeight="1" spans="1:15">
      <c r="A19" s="9">
        <v>16</v>
      </c>
      <c r="B19" s="10" t="s">
        <v>35</v>
      </c>
      <c r="C19" s="11" t="s">
        <v>19</v>
      </c>
      <c r="D19" s="12">
        <v>14.7</v>
      </c>
      <c r="E19" s="12">
        <v>46</v>
      </c>
      <c r="F19" s="13">
        <v>14.3</v>
      </c>
      <c r="G19" s="9">
        <v>30</v>
      </c>
      <c r="H19" s="13">
        <v>2.44</v>
      </c>
      <c r="I19" s="9">
        <v>54</v>
      </c>
      <c r="J19" s="9">
        <f t="shared" si="0"/>
        <v>130</v>
      </c>
      <c r="K19" s="30">
        <f t="shared" si="1"/>
        <v>43.3333333333333</v>
      </c>
      <c r="L19" s="31">
        <v>64</v>
      </c>
      <c r="M19" s="32">
        <v>64</v>
      </c>
      <c r="N19" s="33">
        <f t="shared" si="2"/>
        <v>55.7333333333333</v>
      </c>
      <c r="O19" s="9"/>
    </row>
    <row r="20" s="2" customFormat="1" ht="25" customHeight="1" spans="1:15">
      <c r="A20" s="14" t="s">
        <v>36</v>
      </c>
      <c r="B20" s="15" t="s">
        <v>2</v>
      </c>
      <c r="C20" s="15" t="s">
        <v>37</v>
      </c>
      <c r="D20" s="16" t="s">
        <v>38</v>
      </c>
      <c r="E20" s="16"/>
      <c r="F20" s="16" t="s">
        <v>6</v>
      </c>
      <c r="G20" s="16"/>
      <c r="H20" s="16" t="s">
        <v>39</v>
      </c>
      <c r="I20" s="16"/>
      <c r="J20" s="16" t="s">
        <v>40</v>
      </c>
      <c r="K20" s="16" t="s">
        <v>41</v>
      </c>
      <c r="L20" s="16" t="s">
        <v>42</v>
      </c>
      <c r="M20" s="34" t="s">
        <v>11</v>
      </c>
      <c r="N20" s="14"/>
      <c r="O20" s="35"/>
    </row>
    <row r="21" s="2" customFormat="1" ht="25" customHeight="1" spans="1:15">
      <c r="A21" s="14"/>
      <c r="B21" s="15"/>
      <c r="C21" s="15"/>
      <c r="D21" s="17" t="s">
        <v>43</v>
      </c>
      <c r="E21" s="17" t="s">
        <v>13</v>
      </c>
      <c r="F21" s="17" t="s">
        <v>43</v>
      </c>
      <c r="G21" s="17" t="s">
        <v>13</v>
      </c>
      <c r="H21" s="17" t="s">
        <v>43</v>
      </c>
      <c r="I21" s="17" t="s">
        <v>13</v>
      </c>
      <c r="J21" s="16"/>
      <c r="K21" s="16"/>
      <c r="L21" s="16"/>
      <c r="M21" s="34"/>
      <c r="N21" s="14"/>
      <c r="O21" s="35"/>
    </row>
    <row r="22" s="2" customFormat="1" ht="25" customHeight="1" spans="1:15">
      <c r="A22" s="18">
        <v>1</v>
      </c>
      <c r="B22" s="18" t="s">
        <v>44</v>
      </c>
      <c r="C22" s="18" t="s">
        <v>45</v>
      </c>
      <c r="D22" s="19" t="s">
        <v>46</v>
      </c>
      <c r="E22" s="20">
        <v>40</v>
      </c>
      <c r="F22" s="19" t="s">
        <v>47</v>
      </c>
      <c r="G22" s="20">
        <v>73</v>
      </c>
      <c r="H22" s="19" t="s">
        <v>48</v>
      </c>
      <c r="I22" s="20">
        <v>42</v>
      </c>
      <c r="J22" s="36">
        <v>51.6666666666667</v>
      </c>
      <c r="K22" s="37" t="s">
        <v>49</v>
      </c>
      <c r="L22" s="36">
        <v>61.2866666666667</v>
      </c>
      <c r="M22" s="37"/>
      <c r="N22" s="18"/>
      <c r="O22" s="35"/>
    </row>
    <row r="23" s="2" customFormat="1" ht="25" customHeight="1" spans="1:15">
      <c r="A23" s="18">
        <v>2</v>
      </c>
      <c r="B23" s="18" t="s">
        <v>50</v>
      </c>
      <c r="C23" s="18" t="s">
        <v>45</v>
      </c>
      <c r="D23" s="19" t="s">
        <v>51</v>
      </c>
      <c r="E23" s="20">
        <v>74</v>
      </c>
      <c r="F23" s="19" t="s">
        <v>52</v>
      </c>
      <c r="G23" s="20">
        <v>81</v>
      </c>
      <c r="H23" s="19" t="s">
        <v>53</v>
      </c>
      <c r="I23" s="20">
        <v>29</v>
      </c>
      <c r="J23" s="36">
        <v>61.3333333333333</v>
      </c>
      <c r="K23" s="37" t="s">
        <v>54</v>
      </c>
      <c r="L23" s="36">
        <v>62.7533333333333</v>
      </c>
      <c r="M23" s="37"/>
      <c r="N23" s="18"/>
      <c r="O23" s="35"/>
    </row>
  </sheetData>
  <mergeCells count="24">
    <mergeCell ref="A1:O1"/>
    <mergeCell ref="D2:E2"/>
    <mergeCell ref="F2:G2"/>
    <mergeCell ref="H2:I2"/>
    <mergeCell ref="L2:M2"/>
    <mergeCell ref="D20:E20"/>
    <mergeCell ref="F20:G20"/>
    <mergeCell ref="H20:I20"/>
    <mergeCell ref="A2:A3"/>
    <mergeCell ref="A20:A21"/>
    <mergeCell ref="B2:B3"/>
    <mergeCell ref="B20:B21"/>
    <mergeCell ref="C2:C3"/>
    <mergeCell ref="C20:C21"/>
    <mergeCell ref="J2:J3"/>
    <mergeCell ref="J20:J21"/>
    <mergeCell ref="K2:K3"/>
    <mergeCell ref="K20:K21"/>
    <mergeCell ref="L20:L21"/>
    <mergeCell ref="M20:M21"/>
    <mergeCell ref="N2:N3"/>
    <mergeCell ref="N20:N21"/>
    <mergeCell ref="N22:N23"/>
    <mergeCell ref="O2:O3"/>
  </mergeCells>
  <pageMargins left="0.75" right="0.75" top="1" bottom="1" header="0.511805555555556" footer="0.51180555555555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2017-07-04T08:40:00Z</dcterms:created>
  <dcterms:modified xsi:type="dcterms:W3CDTF">2017-07-05T00:29:51Z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