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<sst xmlns="http://schemas.openxmlformats.org/spreadsheetml/2006/main" count="73" uniqueCount="68">
  <si>
    <t>2016年临泉县引进县外优秀教师分学校分学科设岗情况一览表</t>
  </si>
  <si>
    <t>单位</t>
  </si>
  <si>
    <t>设岗  总数</t>
  </si>
  <si>
    <t>高中</t>
  </si>
  <si>
    <t>初中</t>
  </si>
  <si>
    <t>小学</t>
  </si>
  <si>
    <t>学前</t>
  </si>
  <si>
    <t>小计</t>
  </si>
  <si>
    <t>政治</t>
  </si>
  <si>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</si>
  <si>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</si>
  <si>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</si>
  <si>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</si>
  <si>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</si>
  <si>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</si>
  <si>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</si>
  <si>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</si>
  <si>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</si>
  <si>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</si>
  <si>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</si>
  <si>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</si>
  <si>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心理</t>
  </si>
  <si>
    <t>大文</t>
  </si>
  <si>
    <t>大理</t>
  </si>
  <si>
    <t>全科</t>
  </si>
  <si>
    <t>幼儿</t>
  </si>
  <si>
    <t>申报合计</t>
  </si>
  <si>
    <t>设岗合计</t>
  </si>
  <si>
    <t>临泉一中</t>
  </si>
  <si>
    <t>临泉二中</t>
  </si>
  <si>
    <t>实验中学</t>
  </si>
  <si>
    <t>临泉四中</t>
  </si>
  <si>
    <t>城关街道一校</t>
  </si>
  <si>
    <t>城关街道二校</t>
  </si>
  <si>
    <t>田桥街道中心校</t>
  </si>
  <si>
    <t>邢塘街道中心校</t>
  </si>
  <si>
    <t>城区小计</t>
  </si>
  <si>
    <t>张营中心校</t>
  </si>
  <si>
    <t>单桥镇中心校</t>
  </si>
  <si>
    <t>杨桥镇中心校</t>
  </si>
  <si>
    <t>杨桥职高</t>
  </si>
  <si>
    <t>谭棚镇中心校</t>
  </si>
  <si>
    <t>白庙镇中心校</t>
  </si>
  <si>
    <t>韦寨镇中心校</t>
  </si>
  <si>
    <t>长官镇中心校</t>
  </si>
  <si>
    <t>黄岭镇中心校</t>
  </si>
  <si>
    <t>范集乡中心校</t>
  </si>
  <si>
    <t>迎仙镇中心校</t>
  </si>
  <si>
    <t>高塘乡中心校</t>
  </si>
  <si>
    <t>杨小街镇中心校</t>
  </si>
  <si>
    <t>鲖城镇中心校</t>
  </si>
  <si>
    <t>瓦店镇中心校</t>
  </si>
  <si>
    <t>吕寨镇中心校</t>
  </si>
  <si>
    <t>老集镇中心校</t>
  </si>
  <si>
    <t>滑集镇中心校</t>
  </si>
  <si>
    <t>滑集中学</t>
  </si>
  <si>
    <t>宋集镇中心校</t>
  </si>
  <si>
    <t>张新镇中心校</t>
  </si>
  <si>
    <t>姜寨镇中心校</t>
  </si>
  <si>
    <t>关庙镇中心校</t>
  </si>
  <si>
    <t>庞营乡中心校</t>
  </si>
  <si>
    <t>庙岔镇中心校</t>
  </si>
  <si>
    <t>陈集镇中心校</t>
  </si>
  <si>
    <t>艾亭镇中心校</t>
  </si>
  <si>
    <t>陶老乡中心校</t>
  </si>
  <si>
    <t>谢集乡中心校</t>
  </si>
  <si>
    <t>土陂乡中心校</t>
  </si>
  <si>
    <t>农村小计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</si>
</sst>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Microsoft Sans Serif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ck"/>
      <right style="thick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ck"/>
      <right style="thick"/>
      <top/>
      <bottom style="thin"/>
    </border>
    <border>
      <left/>
      <right style="double"/>
      <top style="thin"/>
      <bottom style="thin"/>
    </border>
    <border>
      <left style="thick"/>
      <right style="thick"/>
      <top/>
      <bottom style="medium"/>
    </border>
    <border>
      <left/>
      <right style="double"/>
      <top/>
      <bottom style="medium"/>
    </border>
    <border>
      <left style="thin"/>
      <right style="thin"/>
      <top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double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1" fillId="0" borderId="0">
      <alignment vertical="center"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" fillId="33" borderId="0" xfId="45" applyFont="1" applyFill="1" applyAlignment="1">
      <alignment horizontal="center" vertical="center"/>
      <protection/>
    </xf>
    <xf numFmtId="0" fontId="2" fillId="33" borderId="0" xfId="45" applyFont="1" applyFill="1" applyAlignment="1">
      <alignment horizontal="center" vertical="center"/>
      <protection/>
    </xf>
    <xf numFmtId="0" fontId="3" fillId="33" borderId="0" xfId="45" applyFont="1" applyFill="1" applyBorder="1" applyAlignment="1">
      <alignment horizontal="center" vertical="center"/>
      <protection/>
    </xf>
    <xf numFmtId="0" fontId="1" fillId="33" borderId="10" xfId="45" applyNumberFormat="1" applyFont="1" applyFill="1" applyBorder="1" applyAlignment="1">
      <alignment horizontal="center" vertical="center" wrapText="1"/>
      <protection/>
    </xf>
    <xf numFmtId="0" fontId="4" fillId="33" borderId="11" xfId="45" applyNumberFormat="1" applyFont="1" applyFill="1" applyBorder="1" applyAlignment="1">
      <alignment horizontal="center" vertical="center" wrapText="1"/>
      <protection/>
    </xf>
    <xf numFmtId="0" fontId="2" fillId="33" borderId="12" xfId="45" applyNumberFormat="1" applyFont="1" applyFill="1" applyBorder="1" applyAlignment="1">
      <alignment horizontal="center" vertical="center"/>
      <protection/>
    </xf>
    <xf numFmtId="0" fontId="1" fillId="33" borderId="13" xfId="45" applyNumberFormat="1" applyFont="1" applyFill="1" applyBorder="1" applyAlignment="1">
      <alignment horizontal="center" vertical="center" wrapText="1"/>
      <protection/>
    </xf>
    <xf numFmtId="0" fontId="4" fillId="33" borderId="14" xfId="45" applyNumberFormat="1" applyFont="1" applyFill="1" applyBorder="1" applyAlignment="1">
      <alignment horizontal="center" vertical="center" wrapText="1"/>
      <protection/>
    </xf>
    <xf numFmtId="0" fontId="5" fillId="33" borderId="15" xfId="50" applyNumberFormat="1" applyFont="1" applyFill="1" applyBorder="1" applyAlignment="1">
      <alignment horizontal="center" vertical="center" wrapText="1"/>
      <protection/>
    </xf>
    <xf numFmtId="0" fontId="5" fillId="33" borderId="13" xfId="45" applyNumberFormat="1" applyFont="1" applyFill="1" applyBorder="1" applyAlignment="1">
      <alignment horizontal="center" vertical="center" wrapText="1"/>
      <protection/>
    </xf>
    <xf numFmtId="0" fontId="4" fillId="33" borderId="16" xfId="45" applyNumberFormat="1" applyFont="1" applyFill="1" applyBorder="1" applyAlignment="1">
      <alignment horizontal="center" vertical="center" wrapText="1"/>
      <protection/>
    </xf>
    <xf numFmtId="0" fontId="1" fillId="33" borderId="17" xfId="45" applyNumberFormat="1" applyFont="1" applyFill="1" applyBorder="1" applyAlignment="1">
      <alignment horizontal="center" vertical="center"/>
      <protection/>
    </xf>
    <xf numFmtId="0" fontId="4" fillId="33" borderId="15" xfId="50" applyNumberFormat="1" applyFont="1" applyFill="1" applyBorder="1" applyAlignment="1">
      <alignment horizontal="center" vertical="center" wrapText="1"/>
      <protection/>
    </xf>
    <xf numFmtId="0" fontId="5" fillId="34" borderId="18" xfId="45" applyNumberFormat="1" applyFont="1" applyFill="1" applyBorder="1" applyAlignment="1">
      <alignment horizontal="center" vertical="center" wrapText="1"/>
      <protection/>
    </xf>
    <xf numFmtId="0" fontId="1" fillId="34" borderId="19" xfId="45" applyNumberFormat="1" applyFont="1" applyFill="1" applyBorder="1" applyAlignment="1">
      <alignment horizontal="center" vertical="center"/>
      <protection/>
    </xf>
    <xf numFmtId="0" fontId="1" fillId="34" borderId="20" xfId="45" applyNumberFormat="1" applyFont="1" applyFill="1" applyBorder="1" applyAlignment="1">
      <alignment horizontal="center" vertical="center"/>
      <protection/>
    </xf>
    <xf numFmtId="0" fontId="6" fillId="33" borderId="21" xfId="45" applyNumberFormat="1" applyFont="1" applyFill="1" applyBorder="1" applyAlignment="1">
      <alignment horizontal="center" vertical="center" shrinkToFit="1"/>
      <protection/>
    </xf>
    <xf numFmtId="0" fontId="1" fillId="33" borderId="14" xfId="45" applyNumberFormat="1" applyFont="1" applyFill="1" applyBorder="1" applyAlignment="1">
      <alignment horizontal="center" vertical="center"/>
      <protection/>
    </xf>
    <xf numFmtId="0" fontId="6" fillId="33" borderId="13" xfId="45" applyNumberFormat="1" applyFont="1" applyFill="1" applyBorder="1" applyAlignment="1">
      <alignment horizontal="center" vertical="center" shrinkToFit="1"/>
      <protection/>
    </xf>
    <xf numFmtId="0" fontId="1" fillId="33" borderId="16" xfId="45" applyNumberFormat="1" applyFont="1" applyFill="1" applyBorder="1" applyAlignment="1">
      <alignment horizontal="center" vertical="center"/>
      <protection/>
    </xf>
    <xf numFmtId="0" fontId="1" fillId="33" borderId="15" xfId="45" applyNumberFormat="1" applyFont="1" applyFill="1" applyBorder="1" applyAlignment="1">
      <alignment horizontal="center" vertical="center"/>
      <protection/>
    </xf>
    <xf numFmtId="0" fontId="1" fillId="33" borderId="13" xfId="45" applyNumberFormat="1" applyFont="1" applyFill="1" applyBorder="1" applyAlignment="1">
      <alignment horizontal="center" vertical="center" shrinkToFit="1"/>
      <protection/>
    </xf>
    <xf numFmtId="0" fontId="5" fillId="35" borderId="13" xfId="45" applyNumberFormat="1" applyFont="1" applyFill="1" applyBorder="1" applyAlignment="1">
      <alignment horizontal="center" vertical="center" wrapText="1"/>
      <protection/>
    </xf>
    <xf numFmtId="0" fontId="1" fillId="35" borderId="22" xfId="45" applyNumberFormat="1" applyFont="1" applyFill="1" applyBorder="1" applyAlignment="1">
      <alignment horizontal="center" vertical="center"/>
      <protection/>
    </xf>
    <xf numFmtId="0" fontId="1" fillId="35" borderId="17" xfId="45" applyNumberFormat="1" applyFont="1" applyFill="1" applyBorder="1" applyAlignment="1">
      <alignment horizontal="center" vertical="center"/>
      <protection/>
    </xf>
    <xf numFmtId="0" fontId="1" fillId="35" borderId="15" xfId="45" applyNumberFormat="1" applyFont="1" applyFill="1" applyBorder="1" applyAlignment="1">
      <alignment horizontal="center" vertical="center"/>
      <protection/>
    </xf>
    <xf numFmtId="0" fontId="5" fillId="33" borderId="21" xfId="45" applyNumberFormat="1" applyFont="1" applyFill="1" applyBorder="1" applyAlignment="1">
      <alignment horizontal="center" vertical="center" wrapText="1"/>
      <protection/>
    </xf>
    <xf numFmtId="0" fontId="1" fillId="34" borderId="23" xfId="45" applyNumberFormat="1" applyFont="1" applyFill="1" applyBorder="1" applyAlignment="1">
      <alignment horizontal="center" vertical="center"/>
      <protection/>
    </xf>
    <xf numFmtId="0" fontId="1" fillId="34" borderId="24" xfId="45" applyNumberFormat="1" applyFont="1" applyFill="1" applyBorder="1" applyAlignment="1">
      <alignment horizontal="center" vertical="center"/>
      <protection/>
    </xf>
    <xf numFmtId="0" fontId="1" fillId="34" borderId="25" xfId="45" applyNumberFormat="1" applyFont="1" applyFill="1" applyBorder="1" applyAlignment="1">
      <alignment horizontal="center" vertical="center"/>
      <protection/>
    </xf>
    <xf numFmtId="0" fontId="2" fillId="33" borderId="26" xfId="45" applyNumberFormat="1" applyFont="1" applyFill="1" applyBorder="1" applyAlignment="1">
      <alignment horizontal="center" vertical="center"/>
      <protection/>
    </xf>
    <xf numFmtId="0" fontId="2" fillId="33" borderId="27" xfId="45" applyNumberFormat="1" applyFont="1" applyFill="1" applyBorder="1" applyAlignment="1">
      <alignment horizontal="center" vertical="center"/>
      <protection/>
    </xf>
    <xf numFmtId="0" fontId="5" fillId="33" borderId="28" xfId="50" applyNumberFormat="1" applyFont="1" applyFill="1" applyBorder="1" applyAlignment="1">
      <alignment horizontal="center" vertical="center" wrapText="1"/>
      <protection/>
    </xf>
    <xf numFmtId="0" fontId="5" fillId="33" borderId="29" xfId="50" applyNumberFormat="1" applyFont="1" applyFill="1" applyBorder="1" applyAlignment="1">
      <alignment horizontal="center" vertical="center" wrapText="1"/>
      <protection/>
    </xf>
    <xf numFmtId="0" fontId="4" fillId="33" borderId="28" xfId="50" applyNumberFormat="1" applyFont="1" applyFill="1" applyBorder="1" applyAlignment="1">
      <alignment horizontal="center" vertical="center" wrapText="1"/>
      <protection/>
    </xf>
    <xf numFmtId="0" fontId="1" fillId="33" borderId="15" xfId="45" applyFont="1" applyFill="1" applyBorder="1" applyAlignment="1">
      <alignment horizontal="center" vertical="center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4" fillId="33" borderId="29" xfId="50" applyFont="1" applyFill="1" applyBorder="1" applyAlignment="1">
      <alignment horizontal="center" vertical="center" wrapText="1"/>
      <protection/>
    </xf>
    <xf numFmtId="0" fontId="1" fillId="34" borderId="30" xfId="45" applyNumberFormat="1" applyFont="1" applyFill="1" applyBorder="1" applyAlignment="1">
      <alignment horizontal="center" vertical="center"/>
      <protection/>
    </xf>
    <xf numFmtId="0" fontId="1" fillId="34" borderId="20" xfId="45" applyFont="1" applyFill="1" applyBorder="1" applyAlignment="1">
      <alignment horizontal="center" vertical="center"/>
      <protection/>
    </xf>
    <xf numFmtId="0" fontId="1" fillId="34" borderId="31" xfId="45" applyFont="1" applyFill="1" applyBorder="1" applyAlignment="1">
      <alignment horizontal="center" vertical="center"/>
      <protection/>
    </xf>
    <xf numFmtId="0" fontId="1" fillId="33" borderId="32" xfId="45" applyNumberFormat="1" applyFont="1" applyFill="1" applyBorder="1" applyAlignment="1">
      <alignment horizontal="center" vertical="center"/>
      <protection/>
    </xf>
    <xf numFmtId="0" fontId="1" fillId="33" borderId="17" xfId="45" applyFont="1" applyFill="1" applyBorder="1" applyAlignment="1">
      <alignment horizontal="center" vertical="center"/>
      <protection/>
    </xf>
    <xf numFmtId="0" fontId="1" fillId="33" borderId="33" xfId="45" applyFont="1" applyFill="1" applyBorder="1" applyAlignment="1">
      <alignment horizontal="center" vertical="center"/>
      <protection/>
    </xf>
    <xf numFmtId="0" fontId="1" fillId="33" borderId="28" xfId="45" applyNumberFormat="1" applyFont="1" applyFill="1" applyBorder="1" applyAlignment="1">
      <alignment horizontal="center" vertical="center"/>
      <protection/>
    </xf>
    <xf numFmtId="0" fontId="1" fillId="33" borderId="29" xfId="45" applyFont="1" applyFill="1" applyBorder="1" applyAlignment="1">
      <alignment horizontal="center" vertical="center"/>
      <protection/>
    </xf>
    <xf numFmtId="0" fontId="1" fillId="35" borderId="28" xfId="45" applyNumberFormat="1" applyFont="1" applyFill="1" applyBorder="1" applyAlignment="1">
      <alignment horizontal="center" vertical="center"/>
      <protection/>
    </xf>
    <xf numFmtId="0" fontId="1" fillId="35" borderId="15" xfId="45" applyFont="1" applyFill="1" applyBorder="1" applyAlignment="1">
      <alignment horizontal="center" vertical="center"/>
      <protection/>
    </xf>
    <xf numFmtId="0" fontId="1" fillId="35" borderId="29" xfId="45" applyFont="1" applyFill="1" applyBorder="1" applyAlignment="1">
      <alignment horizontal="center" vertical="center"/>
      <protection/>
    </xf>
    <xf numFmtId="0" fontId="1" fillId="34" borderId="34" xfId="45" applyNumberFormat="1" applyFont="1" applyFill="1" applyBorder="1" applyAlignment="1">
      <alignment horizontal="center" vertical="center"/>
      <protection/>
    </xf>
    <xf numFmtId="0" fontId="1" fillId="34" borderId="25" xfId="45" applyFont="1" applyFill="1" applyBorder="1" applyAlignment="1">
      <alignment horizontal="center" vertical="center"/>
      <protection/>
    </xf>
    <xf numFmtId="0" fontId="1" fillId="34" borderId="35" xfId="45" applyFont="1" applyFill="1" applyBorder="1" applyAlignment="1">
      <alignment horizontal="center" vertical="center"/>
      <protection/>
    </xf>
    <xf numFmtId="0" fontId="1" fillId="33" borderId="36" xfId="45" applyFont="1" applyFill="1" applyBorder="1" applyAlignment="1">
      <alignment horizontal="center" vertical="center"/>
      <protection/>
    </xf>
    <xf numFmtId="0" fontId="2" fillId="33" borderId="10" xfId="45" applyNumberFormat="1" applyFont="1" applyFill="1" applyBorder="1" applyAlignment="1">
      <alignment vertical="center"/>
      <protection/>
    </xf>
    <xf numFmtId="0" fontId="5" fillId="33" borderId="37" xfId="45" applyNumberFormat="1" applyFont="1" applyFill="1" applyBorder="1" applyAlignment="1">
      <alignment horizontal="center" vertical="center" wrapText="1"/>
      <protection/>
    </xf>
    <xf numFmtId="0" fontId="5" fillId="33" borderId="13" xfId="50" applyNumberFormat="1" applyFont="1" applyFill="1" applyBorder="1" applyAlignment="1">
      <alignment horizontal="center" vertical="center" wrapText="1"/>
      <protection/>
    </xf>
    <xf numFmtId="0" fontId="5" fillId="33" borderId="38" xfId="45" applyNumberFormat="1" applyFont="1" applyFill="1" applyBorder="1" applyAlignment="1">
      <alignment horizontal="center" vertical="center" wrapText="1"/>
      <protection/>
    </xf>
    <xf numFmtId="0" fontId="4" fillId="33" borderId="13" xfId="50" applyNumberFormat="1" applyFont="1" applyFill="1" applyBorder="1" applyAlignment="1">
      <alignment horizontal="center" vertical="center" wrapText="1"/>
      <protection/>
    </xf>
    <xf numFmtId="0" fontId="4" fillId="33" borderId="38" xfId="45" applyNumberFormat="1" applyFont="1" applyFill="1" applyBorder="1" applyAlignment="1">
      <alignment horizontal="center" vertical="center" wrapText="1"/>
      <protection/>
    </xf>
    <xf numFmtId="0" fontId="1" fillId="34" borderId="18" xfId="45" applyNumberFormat="1" applyFont="1" applyFill="1" applyBorder="1" applyAlignment="1">
      <alignment horizontal="center" vertical="center"/>
      <protection/>
    </xf>
    <xf numFmtId="0" fontId="1" fillId="34" borderId="39" xfId="45" applyNumberFormat="1" applyFont="1" applyFill="1" applyBorder="1" applyAlignment="1">
      <alignment horizontal="center" vertical="center"/>
      <protection/>
    </xf>
    <xf numFmtId="0" fontId="1" fillId="33" borderId="21" xfId="45" applyNumberFormat="1" applyFont="1" applyFill="1" applyBorder="1" applyAlignment="1">
      <alignment horizontal="center" vertical="center"/>
      <protection/>
    </xf>
    <xf numFmtId="0" fontId="1" fillId="33" borderId="40" xfId="45" applyNumberFormat="1" applyFont="1" applyFill="1" applyBorder="1" applyAlignment="1">
      <alignment horizontal="center" vertical="center"/>
      <protection/>
    </xf>
    <xf numFmtId="0" fontId="1" fillId="33" borderId="13" xfId="45" applyNumberFormat="1" applyFont="1" applyFill="1" applyBorder="1" applyAlignment="1">
      <alignment horizontal="center" vertical="center"/>
      <protection/>
    </xf>
    <xf numFmtId="0" fontId="1" fillId="33" borderId="38" xfId="45" applyNumberFormat="1" applyFont="1" applyFill="1" applyBorder="1" applyAlignment="1">
      <alignment horizontal="center" vertical="center"/>
      <protection/>
    </xf>
    <xf numFmtId="0" fontId="1" fillId="35" borderId="13" xfId="45" applyNumberFormat="1" applyFont="1" applyFill="1" applyBorder="1" applyAlignment="1">
      <alignment horizontal="center" vertical="center"/>
      <protection/>
    </xf>
    <xf numFmtId="0" fontId="1" fillId="35" borderId="38" xfId="45" applyNumberFormat="1" applyFont="1" applyFill="1" applyBorder="1" applyAlignment="1">
      <alignment horizontal="center" vertical="center"/>
      <protection/>
    </xf>
    <xf numFmtId="0" fontId="1" fillId="34" borderId="41" xfId="45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32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D14" sqref="D14"/>
    </sheetView>
  </sheetViews>
  <sheetFormatPr defaultColWidth="9.00390625" defaultRowHeight="15"/>
  <cols>
    <col min="1" max="1" width="14.8515625" style="1" customWidth="1"/>
    <col min="2" max="2" width="6.7109375" style="1" customWidth="1"/>
    <col min="3" max="3" width="5.7109375" style="1" customWidth="1"/>
    <col min="4" max="17" width="4.57421875" style="1" customWidth="1"/>
    <col min="18" max="18" width="6.140625" style="1" customWidth="1"/>
    <col min="19" max="24" width="4.57421875" style="1" customWidth="1"/>
    <col min="25" max="25" width="5.140625" style="1" customWidth="1"/>
    <col min="26" max="26" width="4.57421875" style="1" customWidth="1"/>
    <col min="27" max="253" width="8.8515625" style="1" bestFit="1" customWidth="1"/>
  </cols>
  <sheetData>
    <row r="1" spans="1:26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5:26" s="1" customFormat="1" ht="14.25">
      <c r="Y2" s="53"/>
      <c r="Z2" s="53"/>
    </row>
    <row r="3" spans="1:26" s="2" customFormat="1" ht="18.75" customHeight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1"/>
      <c r="R3" s="32" t="s">
        <v>4</v>
      </c>
      <c r="S3" s="32"/>
      <c r="T3" s="32"/>
      <c r="U3" s="32"/>
      <c r="V3" s="32"/>
      <c r="W3" s="32"/>
      <c r="X3" s="32"/>
      <c r="Y3" s="54" t="s">
        <v>5</v>
      </c>
      <c r="Z3" s="55" t="s">
        <v>6</v>
      </c>
    </row>
    <row r="4" spans="1:26" s="1" customFormat="1" ht="21.75" customHeight="1">
      <c r="A4" s="7"/>
      <c r="B4" s="8"/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33" t="s">
        <v>21</v>
      </c>
      <c r="R4" s="9" t="s">
        <v>7</v>
      </c>
      <c r="S4" s="9" t="s">
        <v>22</v>
      </c>
      <c r="T4" s="9" t="s">
        <v>23</v>
      </c>
      <c r="U4" s="9" t="s">
        <v>17</v>
      </c>
      <c r="V4" s="9" t="s">
        <v>18</v>
      </c>
      <c r="W4" s="9" t="s">
        <v>19</v>
      </c>
      <c r="X4" s="34" t="s">
        <v>20</v>
      </c>
      <c r="Y4" s="56" t="s">
        <v>24</v>
      </c>
      <c r="Z4" s="57" t="s">
        <v>25</v>
      </c>
    </row>
    <row r="5" spans="1:26" s="1" customFormat="1" ht="18" customHeight="1">
      <c r="A5" s="10" t="s">
        <v>26</v>
      </c>
      <c r="B5" s="11">
        <v>207</v>
      </c>
      <c r="C5" s="12">
        <f aca="true" t="shared" si="0" ref="C5:C14">SUM(D5:Q5)</f>
        <v>37</v>
      </c>
      <c r="D5" s="13">
        <v>1</v>
      </c>
      <c r="E5" s="13">
        <v>5</v>
      </c>
      <c r="F5" s="13">
        <v>11</v>
      </c>
      <c r="G5" s="13">
        <v>2</v>
      </c>
      <c r="H5" s="13">
        <v>3</v>
      </c>
      <c r="I5" s="13">
        <v>2</v>
      </c>
      <c r="J5" s="13">
        <v>2</v>
      </c>
      <c r="K5" s="13">
        <v>1</v>
      </c>
      <c r="L5" s="13">
        <v>6</v>
      </c>
      <c r="M5" s="13"/>
      <c r="N5" s="13">
        <v>2</v>
      </c>
      <c r="O5" s="13">
        <v>1</v>
      </c>
      <c r="P5" s="13">
        <v>1</v>
      </c>
      <c r="Q5" s="35"/>
      <c r="R5" s="36">
        <f aca="true" t="shared" si="1" ref="R5:R14">SUM(S5:X5)</f>
        <v>61</v>
      </c>
      <c r="S5" s="37">
        <v>27</v>
      </c>
      <c r="T5" s="37">
        <v>24</v>
      </c>
      <c r="U5" s="37">
        <v>2</v>
      </c>
      <c r="V5" s="37">
        <v>4</v>
      </c>
      <c r="W5" s="37">
        <v>2</v>
      </c>
      <c r="X5" s="38">
        <v>2</v>
      </c>
      <c r="Y5" s="58">
        <v>81</v>
      </c>
      <c r="Z5" s="59">
        <v>28</v>
      </c>
    </row>
    <row r="6" spans="1:26" s="1" customFormat="1" ht="18" customHeight="1">
      <c r="A6" s="14" t="s">
        <v>27</v>
      </c>
      <c r="B6" s="15">
        <f>B15+B46</f>
        <v>316</v>
      </c>
      <c r="C6" s="16">
        <f aca="true" t="shared" si="2" ref="C6:Q6">C15+C46</f>
        <v>40</v>
      </c>
      <c r="D6" s="16">
        <f t="shared" si="2"/>
        <v>1</v>
      </c>
      <c r="E6" s="16">
        <f t="shared" si="2"/>
        <v>6</v>
      </c>
      <c r="F6" s="16">
        <f t="shared" si="2"/>
        <v>11</v>
      </c>
      <c r="G6" s="16">
        <f t="shared" si="2"/>
        <v>2</v>
      </c>
      <c r="H6" s="16">
        <f t="shared" si="2"/>
        <v>3</v>
      </c>
      <c r="I6" s="16">
        <f t="shared" si="2"/>
        <v>1</v>
      </c>
      <c r="J6" s="16">
        <f t="shared" si="2"/>
        <v>2</v>
      </c>
      <c r="K6" s="16">
        <f t="shared" si="2"/>
        <v>2</v>
      </c>
      <c r="L6" s="16">
        <f t="shared" si="2"/>
        <v>6</v>
      </c>
      <c r="M6" s="16">
        <f t="shared" si="2"/>
        <v>1</v>
      </c>
      <c r="N6" s="16">
        <f t="shared" si="2"/>
        <v>2</v>
      </c>
      <c r="O6" s="16">
        <f t="shared" si="2"/>
        <v>1</v>
      </c>
      <c r="P6" s="16">
        <f t="shared" si="2"/>
        <v>1</v>
      </c>
      <c r="Q6" s="39">
        <f t="shared" si="2"/>
        <v>1</v>
      </c>
      <c r="R6" s="40">
        <f aca="true" t="shared" si="3" ref="R6:Z6">R15+R46</f>
        <v>74</v>
      </c>
      <c r="S6" s="40">
        <f t="shared" si="3"/>
        <v>29</v>
      </c>
      <c r="T6" s="40">
        <f t="shared" si="3"/>
        <v>27</v>
      </c>
      <c r="U6" s="40">
        <f t="shared" si="3"/>
        <v>3</v>
      </c>
      <c r="V6" s="40">
        <f t="shared" si="3"/>
        <v>6</v>
      </c>
      <c r="W6" s="40">
        <f t="shared" si="3"/>
        <v>4</v>
      </c>
      <c r="X6" s="41">
        <f t="shared" si="3"/>
        <v>5</v>
      </c>
      <c r="Y6" s="60">
        <f t="shared" si="3"/>
        <v>140</v>
      </c>
      <c r="Z6" s="61">
        <f t="shared" si="3"/>
        <v>62</v>
      </c>
    </row>
    <row r="7" spans="1:26" s="1" customFormat="1" ht="18.75" customHeight="1">
      <c r="A7" s="17" t="s">
        <v>28</v>
      </c>
      <c r="B7" s="18">
        <f aca="true" t="shared" si="4" ref="B7:B14">C7+R7+Y7+Z7</f>
        <v>0</v>
      </c>
      <c r="C7" s="12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42"/>
      <c r="R7" s="36">
        <f t="shared" si="1"/>
        <v>0</v>
      </c>
      <c r="S7" s="43"/>
      <c r="T7" s="43"/>
      <c r="U7" s="43"/>
      <c r="V7" s="43"/>
      <c r="W7" s="43"/>
      <c r="X7" s="44"/>
      <c r="Y7" s="62"/>
      <c r="Z7" s="63"/>
    </row>
    <row r="8" spans="1:26" s="1" customFormat="1" ht="18.75" customHeight="1">
      <c r="A8" s="19" t="s">
        <v>29</v>
      </c>
      <c r="B8" s="20">
        <f t="shared" si="4"/>
        <v>25</v>
      </c>
      <c r="C8" s="12">
        <f t="shared" si="0"/>
        <v>20</v>
      </c>
      <c r="D8" s="21">
        <v>1</v>
      </c>
      <c r="E8" s="21">
        <v>3</v>
      </c>
      <c r="F8" s="21">
        <v>6</v>
      </c>
      <c r="G8" s="21"/>
      <c r="H8" s="21">
        <v>3</v>
      </c>
      <c r="I8" s="21">
        <v>1</v>
      </c>
      <c r="J8" s="21">
        <v>1</v>
      </c>
      <c r="K8" s="21"/>
      <c r="L8" s="21">
        <v>3</v>
      </c>
      <c r="M8" s="21"/>
      <c r="N8" s="21">
        <v>1</v>
      </c>
      <c r="O8" s="21"/>
      <c r="P8" s="21">
        <v>1</v>
      </c>
      <c r="Q8" s="45"/>
      <c r="R8" s="36">
        <f t="shared" si="1"/>
        <v>5</v>
      </c>
      <c r="S8" s="36">
        <v>1</v>
      </c>
      <c r="T8" s="36">
        <v>3</v>
      </c>
      <c r="U8" s="36"/>
      <c r="V8" s="36"/>
      <c r="W8" s="36">
        <v>1</v>
      </c>
      <c r="X8" s="46"/>
      <c r="Y8" s="64"/>
      <c r="Z8" s="65"/>
    </row>
    <row r="9" spans="1:26" s="1" customFormat="1" ht="18.75" customHeight="1">
      <c r="A9" s="19" t="s">
        <v>30</v>
      </c>
      <c r="B9" s="20">
        <f t="shared" si="4"/>
        <v>24</v>
      </c>
      <c r="C9" s="12">
        <f t="shared" si="0"/>
        <v>19</v>
      </c>
      <c r="D9" s="21"/>
      <c r="E9" s="21">
        <v>3</v>
      </c>
      <c r="F9" s="21">
        <v>5</v>
      </c>
      <c r="G9" s="21">
        <v>2</v>
      </c>
      <c r="H9" s="21"/>
      <c r="I9" s="21"/>
      <c r="J9" s="21">
        <v>1</v>
      </c>
      <c r="K9" s="21">
        <v>1</v>
      </c>
      <c r="L9" s="21">
        <v>3</v>
      </c>
      <c r="M9" s="21">
        <v>1</v>
      </c>
      <c r="N9" s="21">
        <v>1</v>
      </c>
      <c r="O9" s="21">
        <v>1</v>
      </c>
      <c r="P9" s="21"/>
      <c r="Q9" s="45">
        <v>1</v>
      </c>
      <c r="R9" s="36">
        <f t="shared" si="1"/>
        <v>5</v>
      </c>
      <c r="S9" s="36">
        <v>1</v>
      </c>
      <c r="T9" s="36">
        <v>2</v>
      </c>
      <c r="U9" s="36">
        <v>1</v>
      </c>
      <c r="V9" s="36">
        <v>1</v>
      </c>
      <c r="W9" s="36"/>
      <c r="X9" s="46"/>
      <c r="Y9" s="64"/>
      <c r="Z9" s="65"/>
    </row>
    <row r="10" spans="1:26" s="1" customFormat="1" ht="18.75" customHeight="1">
      <c r="A10" s="22" t="s">
        <v>31</v>
      </c>
      <c r="B10" s="20">
        <f t="shared" si="4"/>
        <v>7</v>
      </c>
      <c r="C10" s="12">
        <f t="shared" si="0"/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5"/>
      <c r="R10" s="36">
        <f t="shared" si="1"/>
        <v>7</v>
      </c>
      <c r="S10" s="36">
        <v>4</v>
      </c>
      <c r="T10" s="36">
        <v>1</v>
      </c>
      <c r="U10" s="36"/>
      <c r="V10" s="36"/>
      <c r="W10" s="36"/>
      <c r="X10" s="46">
        <v>2</v>
      </c>
      <c r="Y10" s="64"/>
      <c r="Z10" s="65"/>
    </row>
    <row r="11" spans="1:26" s="1" customFormat="1" ht="18.75" customHeight="1">
      <c r="A11" s="10" t="s">
        <v>32</v>
      </c>
      <c r="B11" s="20">
        <f t="shared" si="4"/>
        <v>13</v>
      </c>
      <c r="C11" s="12">
        <f t="shared" si="0"/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45"/>
      <c r="R11" s="36">
        <f t="shared" si="1"/>
        <v>0</v>
      </c>
      <c r="S11" s="36"/>
      <c r="T11" s="36"/>
      <c r="U11" s="36"/>
      <c r="V11" s="36"/>
      <c r="W11" s="36"/>
      <c r="X11" s="46"/>
      <c r="Y11" s="64">
        <v>6</v>
      </c>
      <c r="Z11" s="65">
        <v>7</v>
      </c>
    </row>
    <row r="12" spans="1:26" s="1" customFormat="1" ht="18.75" customHeight="1">
      <c r="A12" s="10" t="s">
        <v>33</v>
      </c>
      <c r="B12" s="20">
        <f t="shared" si="4"/>
        <v>3</v>
      </c>
      <c r="C12" s="12">
        <f t="shared" si="0"/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45"/>
      <c r="R12" s="36">
        <f t="shared" si="1"/>
        <v>0</v>
      </c>
      <c r="S12" s="36"/>
      <c r="T12" s="36"/>
      <c r="U12" s="36"/>
      <c r="V12" s="36"/>
      <c r="W12" s="36"/>
      <c r="X12" s="46"/>
      <c r="Y12" s="64">
        <v>2</v>
      </c>
      <c r="Z12" s="65">
        <v>1</v>
      </c>
    </row>
    <row r="13" spans="1:26" s="1" customFormat="1" ht="18.75" customHeight="1">
      <c r="A13" s="10" t="s">
        <v>34</v>
      </c>
      <c r="B13" s="20">
        <f t="shared" si="4"/>
        <v>4</v>
      </c>
      <c r="C13" s="12">
        <f t="shared" si="0"/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5"/>
      <c r="R13" s="36">
        <f t="shared" si="1"/>
        <v>0</v>
      </c>
      <c r="S13" s="36"/>
      <c r="T13" s="36"/>
      <c r="U13" s="36"/>
      <c r="V13" s="36"/>
      <c r="W13" s="36"/>
      <c r="X13" s="46"/>
      <c r="Y13" s="64">
        <v>2</v>
      </c>
      <c r="Z13" s="65">
        <v>2</v>
      </c>
    </row>
    <row r="14" spans="1:26" s="1" customFormat="1" ht="18.75" customHeight="1">
      <c r="A14" s="10" t="s">
        <v>35</v>
      </c>
      <c r="B14" s="20">
        <f t="shared" si="4"/>
        <v>2</v>
      </c>
      <c r="C14" s="12">
        <f t="shared" si="0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5"/>
      <c r="R14" s="36">
        <f t="shared" si="1"/>
        <v>0</v>
      </c>
      <c r="S14" s="36"/>
      <c r="T14" s="36"/>
      <c r="U14" s="36"/>
      <c r="V14" s="36"/>
      <c r="W14" s="36"/>
      <c r="X14" s="46"/>
      <c r="Y14" s="64"/>
      <c r="Z14" s="65">
        <v>2</v>
      </c>
    </row>
    <row r="15" spans="1:26" s="1" customFormat="1" ht="18.75" customHeight="1">
      <c r="A15" s="23" t="s">
        <v>36</v>
      </c>
      <c r="B15" s="24">
        <f>SUM(B7:B14)</f>
        <v>78</v>
      </c>
      <c r="C15" s="25">
        <f aca="true" t="shared" si="5" ref="C15:AB15">SUM(C7:C14)</f>
        <v>39</v>
      </c>
      <c r="D15" s="26">
        <f t="shared" si="5"/>
        <v>1</v>
      </c>
      <c r="E15" s="26">
        <f t="shared" si="5"/>
        <v>6</v>
      </c>
      <c r="F15" s="26">
        <f t="shared" si="5"/>
        <v>11</v>
      </c>
      <c r="G15" s="26">
        <f t="shared" si="5"/>
        <v>2</v>
      </c>
      <c r="H15" s="26">
        <f t="shared" si="5"/>
        <v>3</v>
      </c>
      <c r="I15" s="26">
        <f t="shared" si="5"/>
        <v>1</v>
      </c>
      <c r="J15" s="26">
        <f t="shared" si="5"/>
        <v>2</v>
      </c>
      <c r="K15" s="26">
        <f t="shared" si="5"/>
        <v>1</v>
      </c>
      <c r="L15" s="26">
        <f t="shared" si="5"/>
        <v>6</v>
      </c>
      <c r="M15" s="26">
        <f t="shared" si="5"/>
        <v>1</v>
      </c>
      <c r="N15" s="26">
        <f t="shared" si="5"/>
        <v>2</v>
      </c>
      <c r="O15" s="26">
        <f t="shared" si="5"/>
        <v>1</v>
      </c>
      <c r="P15" s="26">
        <f t="shared" si="5"/>
        <v>1</v>
      </c>
      <c r="Q15" s="47">
        <f t="shared" si="5"/>
        <v>1</v>
      </c>
      <c r="R15" s="48">
        <f t="shared" si="5"/>
        <v>17</v>
      </c>
      <c r="S15" s="48">
        <f t="shared" si="5"/>
        <v>6</v>
      </c>
      <c r="T15" s="48">
        <f t="shared" si="5"/>
        <v>6</v>
      </c>
      <c r="U15" s="48">
        <f t="shared" si="5"/>
        <v>1</v>
      </c>
      <c r="V15" s="48">
        <f t="shared" si="5"/>
        <v>1</v>
      </c>
      <c r="W15" s="48">
        <f t="shared" si="5"/>
        <v>1</v>
      </c>
      <c r="X15" s="49">
        <f t="shared" si="5"/>
        <v>2</v>
      </c>
      <c r="Y15" s="66">
        <f t="shared" si="5"/>
        <v>10</v>
      </c>
      <c r="Z15" s="67">
        <f t="shared" si="5"/>
        <v>12</v>
      </c>
    </row>
    <row r="16" spans="1:26" s="1" customFormat="1" ht="18.75" customHeight="1">
      <c r="A16" s="27" t="s">
        <v>37</v>
      </c>
      <c r="B16" s="18">
        <f aca="true" t="shared" si="6" ref="B16:B45">C16+R16+Y16+Z16</f>
        <v>13</v>
      </c>
      <c r="C16" s="12">
        <f aca="true" t="shared" si="7" ref="C16:C45">SUM(D16:Q16)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42"/>
      <c r="R16" s="36">
        <f aca="true" t="shared" si="8" ref="R16:R45">SUM(S16:X16)</f>
        <v>0</v>
      </c>
      <c r="S16" s="43"/>
      <c r="T16" s="43"/>
      <c r="U16" s="43"/>
      <c r="V16" s="43"/>
      <c r="W16" s="43"/>
      <c r="X16" s="44"/>
      <c r="Y16" s="62">
        <v>10</v>
      </c>
      <c r="Z16" s="63">
        <v>3</v>
      </c>
    </row>
    <row r="17" spans="1:26" s="1" customFormat="1" ht="18.75" customHeight="1">
      <c r="A17" s="10" t="s">
        <v>38</v>
      </c>
      <c r="B17" s="20">
        <f t="shared" si="6"/>
        <v>14</v>
      </c>
      <c r="C17" s="12">
        <f t="shared" si="7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45"/>
      <c r="R17" s="36">
        <f t="shared" si="8"/>
        <v>0</v>
      </c>
      <c r="S17" s="36"/>
      <c r="T17" s="36"/>
      <c r="U17" s="36"/>
      <c r="V17" s="36"/>
      <c r="W17" s="36"/>
      <c r="X17" s="46"/>
      <c r="Y17" s="64">
        <v>12</v>
      </c>
      <c r="Z17" s="65">
        <v>2</v>
      </c>
    </row>
    <row r="18" spans="1:26" s="1" customFormat="1" ht="18.75" customHeight="1">
      <c r="A18" s="10" t="s">
        <v>39</v>
      </c>
      <c r="B18" s="20">
        <f t="shared" si="6"/>
        <v>24</v>
      </c>
      <c r="C18" s="12">
        <f t="shared" si="7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5"/>
      <c r="R18" s="36">
        <f t="shared" si="8"/>
        <v>0</v>
      </c>
      <c r="S18" s="36"/>
      <c r="T18" s="36"/>
      <c r="U18" s="36"/>
      <c r="V18" s="36"/>
      <c r="W18" s="36"/>
      <c r="X18" s="46"/>
      <c r="Y18" s="64">
        <v>19</v>
      </c>
      <c r="Z18" s="65">
        <v>5</v>
      </c>
    </row>
    <row r="19" spans="1:26" s="1" customFormat="1" ht="18.75" customHeight="1">
      <c r="A19" s="10" t="s">
        <v>40</v>
      </c>
      <c r="B19" s="20">
        <f t="shared" si="6"/>
        <v>5</v>
      </c>
      <c r="C19" s="12">
        <f t="shared" si="7"/>
        <v>1</v>
      </c>
      <c r="D19" s="21"/>
      <c r="E19" s="21"/>
      <c r="F19" s="21"/>
      <c r="G19" s="21"/>
      <c r="H19" s="21"/>
      <c r="I19" s="21"/>
      <c r="J19" s="21"/>
      <c r="K19" s="21">
        <v>1</v>
      </c>
      <c r="L19" s="21"/>
      <c r="M19" s="21"/>
      <c r="N19" s="21"/>
      <c r="O19" s="21"/>
      <c r="P19" s="21"/>
      <c r="Q19" s="45"/>
      <c r="R19" s="36">
        <f t="shared" si="8"/>
        <v>4</v>
      </c>
      <c r="S19" s="36">
        <v>1</v>
      </c>
      <c r="T19" s="36">
        <v>1</v>
      </c>
      <c r="U19" s="36"/>
      <c r="V19" s="36"/>
      <c r="W19" s="36">
        <v>1</v>
      </c>
      <c r="X19" s="46">
        <v>1</v>
      </c>
      <c r="Y19" s="64"/>
      <c r="Z19" s="65"/>
    </row>
    <row r="20" spans="1:26" s="1" customFormat="1" ht="18.75" customHeight="1">
      <c r="A20" s="10" t="s">
        <v>41</v>
      </c>
      <c r="B20" s="20">
        <f t="shared" si="6"/>
        <v>8</v>
      </c>
      <c r="C20" s="12">
        <f t="shared" si="7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45"/>
      <c r="R20" s="36">
        <f t="shared" si="8"/>
        <v>6</v>
      </c>
      <c r="S20" s="36">
        <v>3</v>
      </c>
      <c r="T20" s="36">
        <v>2</v>
      </c>
      <c r="U20" s="36"/>
      <c r="V20" s="36">
        <v>1</v>
      </c>
      <c r="W20" s="36"/>
      <c r="X20" s="46"/>
      <c r="Y20" s="64"/>
      <c r="Z20" s="65">
        <v>2</v>
      </c>
    </row>
    <row r="21" spans="1:26" s="1" customFormat="1" ht="18.75" customHeight="1">
      <c r="A21" s="10" t="s">
        <v>42</v>
      </c>
      <c r="B21" s="20">
        <f t="shared" si="6"/>
        <v>2</v>
      </c>
      <c r="C21" s="12">
        <f t="shared" si="7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5"/>
      <c r="R21" s="36">
        <f t="shared" si="8"/>
        <v>0</v>
      </c>
      <c r="S21" s="36"/>
      <c r="T21" s="36"/>
      <c r="U21" s="36"/>
      <c r="V21" s="36"/>
      <c r="W21" s="36"/>
      <c r="X21" s="46"/>
      <c r="Y21" s="64"/>
      <c r="Z21" s="65">
        <v>2</v>
      </c>
    </row>
    <row r="22" spans="1:26" s="1" customFormat="1" ht="18.75" customHeight="1">
      <c r="A22" s="10" t="s">
        <v>43</v>
      </c>
      <c r="B22" s="20">
        <f t="shared" si="6"/>
        <v>11</v>
      </c>
      <c r="C22" s="12">
        <f t="shared" si="7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5"/>
      <c r="R22" s="36">
        <f t="shared" si="8"/>
        <v>0</v>
      </c>
      <c r="S22" s="36"/>
      <c r="T22" s="36"/>
      <c r="U22" s="36"/>
      <c r="V22" s="36"/>
      <c r="W22" s="36"/>
      <c r="X22" s="46"/>
      <c r="Y22" s="64">
        <v>8</v>
      </c>
      <c r="Z22" s="65">
        <v>3</v>
      </c>
    </row>
    <row r="23" spans="1:26" s="1" customFormat="1" ht="18.75" customHeight="1">
      <c r="A23" s="10" t="s">
        <v>44</v>
      </c>
      <c r="B23" s="20">
        <f t="shared" si="6"/>
        <v>10</v>
      </c>
      <c r="C23" s="12">
        <f t="shared" si="7"/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5"/>
      <c r="R23" s="36">
        <f t="shared" si="8"/>
        <v>2</v>
      </c>
      <c r="S23" s="36">
        <v>2</v>
      </c>
      <c r="T23" s="36"/>
      <c r="U23" s="36"/>
      <c r="V23" s="36"/>
      <c r="W23" s="36"/>
      <c r="X23" s="46"/>
      <c r="Y23" s="64">
        <v>6</v>
      </c>
      <c r="Z23" s="65">
        <v>2</v>
      </c>
    </row>
    <row r="24" spans="1:26" s="1" customFormat="1" ht="18.75" customHeight="1">
      <c r="A24" s="10" t="s">
        <v>45</v>
      </c>
      <c r="B24" s="20">
        <f t="shared" si="6"/>
        <v>6</v>
      </c>
      <c r="C24" s="12">
        <f t="shared" si="7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5"/>
      <c r="R24" s="36">
        <f t="shared" si="8"/>
        <v>0</v>
      </c>
      <c r="S24" s="36"/>
      <c r="T24" s="36"/>
      <c r="U24" s="36"/>
      <c r="V24" s="36"/>
      <c r="W24" s="36"/>
      <c r="X24" s="46"/>
      <c r="Y24" s="64">
        <v>5</v>
      </c>
      <c r="Z24" s="65">
        <v>1</v>
      </c>
    </row>
    <row r="25" spans="1:26" s="1" customFormat="1" ht="18.75" customHeight="1">
      <c r="A25" s="10" t="s">
        <v>46</v>
      </c>
      <c r="B25" s="20">
        <f t="shared" si="6"/>
        <v>8</v>
      </c>
      <c r="C25" s="12">
        <f t="shared" si="7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45"/>
      <c r="R25" s="36">
        <f t="shared" si="8"/>
        <v>3</v>
      </c>
      <c r="S25" s="36">
        <v>1</v>
      </c>
      <c r="T25" s="36">
        <v>2</v>
      </c>
      <c r="U25" s="36"/>
      <c r="V25" s="36"/>
      <c r="W25" s="36"/>
      <c r="X25" s="46"/>
      <c r="Y25" s="64">
        <v>3</v>
      </c>
      <c r="Z25" s="65">
        <v>2</v>
      </c>
    </row>
    <row r="26" spans="1:26" s="1" customFormat="1" ht="18.75" customHeight="1">
      <c r="A26" s="10" t="s">
        <v>47</v>
      </c>
      <c r="B26" s="20">
        <f t="shared" si="6"/>
        <v>8</v>
      </c>
      <c r="C26" s="12">
        <f t="shared" si="7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5"/>
      <c r="R26" s="36">
        <f t="shared" si="8"/>
        <v>4</v>
      </c>
      <c r="S26" s="36">
        <v>1</v>
      </c>
      <c r="T26" s="36">
        <v>2</v>
      </c>
      <c r="U26" s="36"/>
      <c r="V26" s="36">
        <v>1</v>
      </c>
      <c r="W26" s="36"/>
      <c r="X26" s="46"/>
      <c r="Y26" s="64">
        <v>3</v>
      </c>
      <c r="Z26" s="65">
        <v>1</v>
      </c>
    </row>
    <row r="27" spans="1:26" s="1" customFormat="1" ht="18.75" customHeight="1">
      <c r="A27" s="10" t="s">
        <v>48</v>
      </c>
      <c r="B27" s="20">
        <f t="shared" si="6"/>
        <v>17</v>
      </c>
      <c r="C27" s="12">
        <f t="shared" si="7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5"/>
      <c r="R27" s="36">
        <f t="shared" si="8"/>
        <v>10</v>
      </c>
      <c r="S27" s="36">
        <v>2</v>
      </c>
      <c r="T27" s="36">
        <v>4</v>
      </c>
      <c r="U27" s="36">
        <v>1</v>
      </c>
      <c r="V27" s="36">
        <v>1</v>
      </c>
      <c r="W27" s="36">
        <v>1</v>
      </c>
      <c r="X27" s="46">
        <v>1</v>
      </c>
      <c r="Y27" s="64">
        <v>5</v>
      </c>
      <c r="Z27" s="65">
        <v>2</v>
      </c>
    </row>
    <row r="28" spans="1:26" s="1" customFormat="1" ht="18.75" customHeight="1">
      <c r="A28" s="10" t="s">
        <v>49</v>
      </c>
      <c r="B28" s="20">
        <f t="shared" si="6"/>
        <v>12</v>
      </c>
      <c r="C28" s="12">
        <f t="shared" si="7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5"/>
      <c r="R28" s="36">
        <f t="shared" si="8"/>
        <v>6</v>
      </c>
      <c r="S28" s="36">
        <v>2</v>
      </c>
      <c r="T28" s="36">
        <v>1</v>
      </c>
      <c r="U28" s="36">
        <v>1</v>
      </c>
      <c r="V28" s="36">
        <v>1</v>
      </c>
      <c r="W28" s="36">
        <v>1</v>
      </c>
      <c r="X28" s="46"/>
      <c r="Y28" s="64">
        <v>5</v>
      </c>
      <c r="Z28" s="65">
        <v>1</v>
      </c>
    </row>
    <row r="29" spans="1:26" s="1" customFormat="1" ht="18.75" customHeight="1">
      <c r="A29" s="10" t="s">
        <v>50</v>
      </c>
      <c r="B29" s="20">
        <f t="shared" si="6"/>
        <v>11</v>
      </c>
      <c r="C29" s="12">
        <f t="shared" si="7"/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5"/>
      <c r="R29" s="36">
        <f t="shared" si="8"/>
        <v>3</v>
      </c>
      <c r="S29" s="36">
        <v>2</v>
      </c>
      <c r="T29" s="36">
        <v>1</v>
      </c>
      <c r="U29" s="36"/>
      <c r="V29" s="36"/>
      <c r="W29" s="36"/>
      <c r="X29" s="46"/>
      <c r="Y29" s="64">
        <v>6</v>
      </c>
      <c r="Z29" s="65">
        <v>2</v>
      </c>
    </row>
    <row r="30" spans="1:26" s="1" customFormat="1" ht="18.75" customHeight="1">
      <c r="A30" s="10" t="s">
        <v>51</v>
      </c>
      <c r="B30" s="20">
        <f t="shared" si="6"/>
        <v>4</v>
      </c>
      <c r="C30" s="12">
        <f t="shared" si="7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45"/>
      <c r="R30" s="36">
        <f t="shared" si="8"/>
        <v>0</v>
      </c>
      <c r="S30" s="36"/>
      <c r="T30" s="36"/>
      <c r="U30" s="36"/>
      <c r="V30" s="36"/>
      <c r="W30" s="36"/>
      <c r="X30" s="46"/>
      <c r="Y30" s="64">
        <v>3</v>
      </c>
      <c r="Z30" s="65">
        <v>1</v>
      </c>
    </row>
    <row r="31" spans="1:26" s="1" customFormat="1" ht="18.75" customHeight="1">
      <c r="A31" s="10" t="s">
        <v>52</v>
      </c>
      <c r="B31" s="20">
        <f t="shared" si="6"/>
        <v>3</v>
      </c>
      <c r="C31" s="12">
        <f t="shared" si="7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5"/>
      <c r="R31" s="36">
        <f t="shared" si="8"/>
        <v>0</v>
      </c>
      <c r="S31" s="36"/>
      <c r="T31" s="36"/>
      <c r="U31" s="36"/>
      <c r="V31" s="36"/>
      <c r="W31" s="36"/>
      <c r="X31" s="46"/>
      <c r="Y31" s="64">
        <v>2</v>
      </c>
      <c r="Z31" s="65">
        <v>1</v>
      </c>
    </row>
    <row r="32" spans="1:26" s="1" customFormat="1" ht="18.75" customHeight="1">
      <c r="A32" s="10" t="s">
        <v>53</v>
      </c>
      <c r="B32" s="20">
        <f t="shared" si="6"/>
        <v>7</v>
      </c>
      <c r="C32" s="12">
        <f t="shared" si="7"/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36">
        <f t="shared" si="8"/>
        <v>1</v>
      </c>
      <c r="S32" s="36"/>
      <c r="T32" s="36">
        <v>1</v>
      </c>
      <c r="U32" s="36"/>
      <c r="V32" s="36"/>
      <c r="W32" s="36"/>
      <c r="X32" s="46"/>
      <c r="Y32" s="64">
        <v>5</v>
      </c>
      <c r="Z32" s="65">
        <v>1</v>
      </c>
    </row>
    <row r="33" spans="1:26" s="1" customFormat="1" ht="18.75" customHeight="1">
      <c r="A33" s="10" t="s">
        <v>54</v>
      </c>
      <c r="B33" s="20">
        <f t="shared" si="6"/>
        <v>3</v>
      </c>
      <c r="C33" s="12">
        <f t="shared" si="7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45"/>
      <c r="R33" s="36">
        <f t="shared" si="8"/>
        <v>0</v>
      </c>
      <c r="S33" s="36"/>
      <c r="T33" s="36"/>
      <c r="U33" s="36"/>
      <c r="V33" s="36"/>
      <c r="W33" s="36"/>
      <c r="X33" s="46"/>
      <c r="Y33" s="64">
        <v>2</v>
      </c>
      <c r="Z33" s="65">
        <v>1</v>
      </c>
    </row>
    <row r="34" spans="1:26" s="1" customFormat="1" ht="18.75" customHeight="1">
      <c r="A34" s="19" t="s">
        <v>55</v>
      </c>
      <c r="B34" s="20">
        <f t="shared" si="6"/>
        <v>4</v>
      </c>
      <c r="C34" s="12">
        <f t="shared" si="7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45"/>
      <c r="R34" s="36">
        <f t="shared" si="8"/>
        <v>4</v>
      </c>
      <c r="S34" s="36">
        <v>1</v>
      </c>
      <c r="T34" s="36">
        <v>2</v>
      </c>
      <c r="U34" s="36"/>
      <c r="V34" s="36">
        <v>1</v>
      </c>
      <c r="W34" s="36"/>
      <c r="X34" s="46"/>
      <c r="Y34" s="64"/>
      <c r="Z34" s="65"/>
    </row>
    <row r="35" spans="1:26" s="1" customFormat="1" ht="18.75" customHeight="1">
      <c r="A35" s="10" t="s">
        <v>56</v>
      </c>
      <c r="B35" s="20">
        <f t="shared" si="6"/>
        <v>8</v>
      </c>
      <c r="C35" s="12">
        <f t="shared" si="7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45"/>
      <c r="R35" s="36">
        <f t="shared" si="8"/>
        <v>2</v>
      </c>
      <c r="S35" s="36">
        <v>1</v>
      </c>
      <c r="T35" s="36">
        <v>1</v>
      </c>
      <c r="U35" s="36"/>
      <c r="V35" s="36"/>
      <c r="W35" s="36"/>
      <c r="X35" s="46"/>
      <c r="Y35" s="64">
        <v>5</v>
      </c>
      <c r="Z35" s="65">
        <v>1</v>
      </c>
    </row>
    <row r="36" spans="1:26" s="1" customFormat="1" ht="18.75" customHeight="1">
      <c r="A36" s="10" t="s">
        <v>57</v>
      </c>
      <c r="B36" s="20">
        <f t="shared" si="6"/>
        <v>3</v>
      </c>
      <c r="C36" s="12">
        <f t="shared" si="7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45"/>
      <c r="R36" s="36">
        <f t="shared" si="8"/>
        <v>0</v>
      </c>
      <c r="S36" s="36"/>
      <c r="T36" s="36"/>
      <c r="U36" s="36"/>
      <c r="V36" s="36"/>
      <c r="W36" s="36"/>
      <c r="X36" s="46"/>
      <c r="Y36" s="64">
        <v>2</v>
      </c>
      <c r="Z36" s="65">
        <v>1</v>
      </c>
    </row>
    <row r="37" spans="1:26" s="1" customFormat="1" ht="18.75" customHeight="1">
      <c r="A37" s="10" t="s">
        <v>58</v>
      </c>
      <c r="B37" s="20">
        <f t="shared" si="6"/>
        <v>12</v>
      </c>
      <c r="C37" s="12">
        <f t="shared" si="7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45"/>
      <c r="R37" s="36">
        <f t="shared" si="8"/>
        <v>5</v>
      </c>
      <c r="S37" s="36">
        <v>3</v>
      </c>
      <c r="T37" s="36">
        <v>1</v>
      </c>
      <c r="U37" s="36"/>
      <c r="V37" s="36"/>
      <c r="W37" s="36"/>
      <c r="X37" s="46">
        <v>1</v>
      </c>
      <c r="Y37" s="64">
        <v>5</v>
      </c>
      <c r="Z37" s="65">
        <v>2</v>
      </c>
    </row>
    <row r="38" spans="1:26" s="1" customFormat="1" ht="18.75" customHeight="1">
      <c r="A38" s="10" t="s">
        <v>59</v>
      </c>
      <c r="B38" s="20">
        <f t="shared" si="6"/>
        <v>5</v>
      </c>
      <c r="C38" s="12">
        <f t="shared" si="7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45"/>
      <c r="R38" s="36">
        <f t="shared" si="8"/>
        <v>0</v>
      </c>
      <c r="S38" s="36"/>
      <c r="T38" s="36"/>
      <c r="U38" s="36"/>
      <c r="V38" s="36"/>
      <c r="W38" s="36"/>
      <c r="X38" s="46"/>
      <c r="Y38" s="64">
        <v>3</v>
      </c>
      <c r="Z38" s="65">
        <v>2</v>
      </c>
    </row>
    <row r="39" spans="1:26" s="1" customFormat="1" ht="18.75" customHeight="1">
      <c r="A39" s="10" t="s">
        <v>60</v>
      </c>
      <c r="B39" s="20">
        <f t="shared" si="6"/>
        <v>8</v>
      </c>
      <c r="C39" s="12">
        <f t="shared" si="7"/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45"/>
      <c r="R39" s="36">
        <f t="shared" si="8"/>
        <v>2</v>
      </c>
      <c r="S39" s="36">
        <v>1</v>
      </c>
      <c r="T39" s="36">
        <v>1</v>
      </c>
      <c r="U39" s="36"/>
      <c r="V39" s="36"/>
      <c r="W39" s="36"/>
      <c r="X39" s="46"/>
      <c r="Y39" s="64">
        <v>3</v>
      </c>
      <c r="Z39" s="65">
        <v>3</v>
      </c>
    </row>
    <row r="40" spans="1:26" s="1" customFormat="1" ht="18.75" customHeight="1">
      <c r="A40" s="10" t="s">
        <v>61</v>
      </c>
      <c r="B40" s="20">
        <f t="shared" si="6"/>
        <v>6</v>
      </c>
      <c r="C40" s="12">
        <f t="shared" si="7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45"/>
      <c r="R40" s="36">
        <f t="shared" si="8"/>
        <v>1</v>
      </c>
      <c r="S40" s="36"/>
      <c r="T40" s="36">
        <v>1</v>
      </c>
      <c r="U40" s="36"/>
      <c r="V40" s="36"/>
      <c r="W40" s="36"/>
      <c r="X40" s="46"/>
      <c r="Y40" s="64">
        <v>3</v>
      </c>
      <c r="Z40" s="65">
        <v>2</v>
      </c>
    </row>
    <row r="41" spans="1:26" s="1" customFormat="1" ht="18.75" customHeight="1">
      <c r="A41" s="10" t="s">
        <v>62</v>
      </c>
      <c r="B41" s="20">
        <f t="shared" si="6"/>
        <v>10</v>
      </c>
      <c r="C41" s="12">
        <f t="shared" si="7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5"/>
      <c r="R41" s="36">
        <f t="shared" si="8"/>
        <v>2</v>
      </c>
      <c r="S41" s="36">
        <v>1</v>
      </c>
      <c r="T41" s="36">
        <v>1</v>
      </c>
      <c r="U41" s="36"/>
      <c r="V41" s="36"/>
      <c r="W41" s="36"/>
      <c r="X41" s="46"/>
      <c r="Y41" s="64">
        <v>6</v>
      </c>
      <c r="Z41" s="65">
        <v>2</v>
      </c>
    </row>
    <row r="42" spans="1:26" s="1" customFormat="1" ht="18.75" customHeight="1">
      <c r="A42" s="10" t="s">
        <v>63</v>
      </c>
      <c r="B42" s="20">
        <f t="shared" si="6"/>
        <v>6</v>
      </c>
      <c r="C42" s="12">
        <f t="shared" si="7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45"/>
      <c r="R42" s="36">
        <f t="shared" si="8"/>
        <v>2</v>
      </c>
      <c r="S42" s="36">
        <v>2</v>
      </c>
      <c r="T42" s="36"/>
      <c r="U42" s="36"/>
      <c r="V42" s="36"/>
      <c r="W42" s="36"/>
      <c r="X42" s="46"/>
      <c r="Y42" s="64">
        <v>2</v>
      </c>
      <c r="Z42" s="65">
        <v>2</v>
      </c>
    </row>
    <row r="43" spans="1:26" s="1" customFormat="1" ht="18.75" customHeight="1">
      <c r="A43" s="10" t="s">
        <v>64</v>
      </c>
      <c r="B43" s="20">
        <f t="shared" si="6"/>
        <v>4</v>
      </c>
      <c r="C43" s="12">
        <f t="shared" si="7"/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45"/>
      <c r="R43" s="36">
        <f t="shared" si="8"/>
        <v>0</v>
      </c>
      <c r="S43" s="36"/>
      <c r="T43" s="36"/>
      <c r="U43" s="36"/>
      <c r="V43" s="36"/>
      <c r="W43" s="36"/>
      <c r="X43" s="46"/>
      <c r="Y43" s="64">
        <v>3</v>
      </c>
      <c r="Z43" s="65">
        <v>1</v>
      </c>
    </row>
    <row r="44" spans="1:26" s="1" customFormat="1" ht="18.75" customHeight="1">
      <c r="A44" s="10" t="s">
        <v>65</v>
      </c>
      <c r="B44" s="20">
        <f t="shared" si="6"/>
        <v>3</v>
      </c>
      <c r="C44" s="12">
        <f t="shared" si="7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45"/>
      <c r="R44" s="36">
        <f t="shared" si="8"/>
        <v>0</v>
      </c>
      <c r="S44" s="36"/>
      <c r="T44" s="36"/>
      <c r="U44" s="36"/>
      <c r="V44" s="36"/>
      <c r="W44" s="36"/>
      <c r="X44" s="46"/>
      <c r="Y44" s="64">
        <v>2</v>
      </c>
      <c r="Z44" s="65">
        <v>1</v>
      </c>
    </row>
    <row r="45" spans="1:26" s="1" customFormat="1" ht="18.75" customHeight="1">
      <c r="A45" s="10" t="s">
        <v>66</v>
      </c>
      <c r="B45" s="20">
        <f t="shared" si="6"/>
        <v>3</v>
      </c>
      <c r="C45" s="12">
        <f t="shared" si="7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45"/>
      <c r="R45" s="36">
        <f t="shared" si="8"/>
        <v>0</v>
      </c>
      <c r="S45" s="36"/>
      <c r="T45" s="36"/>
      <c r="U45" s="36"/>
      <c r="V45" s="36"/>
      <c r="W45" s="36"/>
      <c r="X45" s="46"/>
      <c r="Y45" s="64">
        <v>2</v>
      </c>
      <c r="Z45" s="65">
        <v>1</v>
      </c>
    </row>
    <row r="46" spans="1:26" s="1" customFormat="1" ht="18.75" customHeight="1">
      <c r="A46" s="28" t="s">
        <v>67</v>
      </c>
      <c r="B46" s="29">
        <f>SUM(B16:B45)</f>
        <v>238</v>
      </c>
      <c r="C46" s="30">
        <f aca="true" t="shared" si="9" ref="C46:AB46">SUM(C16:C45)</f>
        <v>1</v>
      </c>
      <c r="D46" s="30">
        <f t="shared" si="9"/>
        <v>0</v>
      </c>
      <c r="E46" s="30">
        <f t="shared" si="9"/>
        <v>0</v>
      </c>
      <c r="F46" s="30">
        <f t="shared" si="9"/>
        <v>0</v>
      </c>
      <c r="G46" s="30">
        <f t="shared" si="9"/>
        <v>0</v>
      </c>
      <c r="H46" s="30">
        <f t="shared" si="9"/>
        <v>0</v>
      </c>
      <c r="I46" s="30">
        <f t="shared" si="9"/>
        <v>0</v>
      </c>
      <c r="J46" s="30">
        <f t="shared" si="9"/>
        <v>0</v>
      </c>
      <c r="K46" s="30">
        <f t="shared" si="9"/>
        <v>1</v>
      </c>
      <c r="L46" s="30">
        <f t="shared" si="9"/>
        <v>0</v>
      </c>
      <c r="M46" s="30">
        <f t="shared" si="9"/>
        <v>0</v>
      </c>
      <c r="N46" s="30">
        <f t="shared" si="9"/>
        <v>0</v>
      </c>
      <c r="O46" s="30">
        <f t="shared" si="9"/>
        <v>0</v>
      </c>
      <c r="P46" s="30">
        <f t="shared" si="9"/>
        <v>0</v>
      </c>
      <c r="Q46" s="50">
        <f t="shared" si="9"/>
        <v>0</v>
      </c>
      <c r="R46" s="51">
        <f t="shared" si="9"/>
        <v>57</v>
      </c>
      <c r="S46" s="51">
        <f t="shared" si="9"/>
        <v>23</v>
      </c>
      <c r="T46" s="51">
        <f t="shared" si="9"/>
        <v>21</v>
      </c>
      <c r="U46" s="51">
        <f t="shared" si="9"/>
        <v>2</v>
      </c>
      <c r="V46" s="51">
        <f t="shared" si="9"/>
        <v>5</v>
      </c>
      <c r="W46" s="51">
        <f t="shared" si="9"/>
        <v>3</v>
      </c>
      <c r="X46" s="52">
        <f t="shared" si="9"/>
        <v>3</v>
      </c>
      <c r="Y46" s="28">
        <f t="shared" si="9"/>
        <v>130</v>
      </c>
      <c r="Z46" s="68">
        <f t="shared" si="9"/>
        <v>50</v>
      </c>
    </row>
  </sheetData>
  <sheetProtection/>
  <mergeCells count="6">
    <mergeCell ref="A1:Z1"/>
    <mergeCell ref="Y2:Z2"/>
    <mergeCell ref="C3:Q3"/>
    <mergeCell ref="R3:X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2016-06-06T08:56:04Z</dcterms:created>
  <dcterms:modified xsi:type="dcterms:W3CDTF">2016-06-08T02:13:42Z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