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095" windowHeight="8130"/>
  </bookViews>
  <sheets>
    <sheet name="岗位一" sheetId="1" r:id="rId1"/>
    <sheet name="岗位二" sheetId="2" r:id="rId2"/>
    <sheet name="岗位三" sheetId="3" r:id="rId3"/>
  </sheets>
  <calcPr calcId="144525"/>
</workbook>
</file>

<file path=xl/calcChain.xml><?xml version="1.0" encoding="utf-8"?>
<calcChain xmlns="http://schemas.openxmlformats.org/spreadsheetml/2006/main">
  <c r="J4" i="3"/>
  <c r="I4"/>
  <c r="G4"/>
  <c r="E4"/>
  <c r="J3"/>
  <c r="I3"/>
  <c r="G3"/>
  <c r="E3"/>
  <c r="J19" i="2"/>
  <c r="J18"/>
  <c r="J17"/>
  <c r="J16"/>
  <c r="G16"/>
  <c r="E16"/>
  <c r="J15"/>
  <c r="I15"/>
  <c r="G15"/>
  <c r="E15"/>
  <c r="J14"/>
  <c r="I14"/>
  <c r="G14"/>
  <c r="E14"/>
  <c r="J13"/>
  <c r="I13"/>
  <c r="G13"/>
  <c r="E13"/>
  <c r="J12"/>
  <c r="I12"/>
  <c r="G12"/>
  <c r="E12"/>
  <c r="J11"/>
  <c r="I11"/>
  <c r="G11"/>
  <c r="E11"/>
  <c r="J10"/>
  <c r="I10"/>
  <c r="G10"/>
  <c r="E10"/>
  <c r="J9"/>
  <c r="I9"/>
  <c r="G9"/>
  <c r="E9"/>
  <c r="J8"/>
  <c r="I8"/>
  <c r="G8"/>
  <c r="E8"/>
  <c r="J7"/>
  <c r="I7"/>
  <c r="G7"/>
  <c r="E7"/>
  <c r="J6"/>
  <c r="I6"/>
  <c r="G6"/>
  <c r="E6"/>
  <c r="J5"/>
  <c r="I5"/>
  <c r="G5"/>
  <c r="E5"/>
  <c r="J4"/>
  <c r="I4"/>
  <c r="G4"/>
  <c r="E4"/>
  <c r="J3"/>
  <c r="I3"/>
  <c r="G3"/>
  <c r="E3"/>
  <c r="J94" i="1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G70"/>
  <c r="J69"/>
  <c r="G69"/>
  <c r="E69"/>
  <c r="J68"/>
  <c r="G68"/>
  <c r="E68"/>
  <c r="J67"/>
  <c r="G67"/>
  <c r="E67"/>
  <c r="J66"/>
  <c r="I66"/>
  <c r="E66"/>
  <c r="J65"/>
  <c r="I65"/>
  <c r="G65"/>
  <c r="E65"/>
  <c r="J64"/>
  <c r="I64"/>
  <c r="G64"/>
  <c r="E64"/>
  <c r="J63"/>
  <c r="I63"/>
  <c r="G63"/>
  <c r="E63"/>
  <c r="J62"/>
  <c r="I62"/>
  <c r="G62"/>
  <c r="E62"/>
  <c r="J61"/>
  <c r="I61"/>
  <c r="G61"/>
  <c r="E61"/>
  <c r="J60"/>
  <c r="I60"/>
  <c r="G60"/>
  <c r="E60"/>
  <c r="J59"/>
  <c r="I59"/>
  <c r="G59"/>
  <c r="E59"/>
  <c r="J58"/>
  <c r="I58"/>
  <c r="G58"/>
  <c r="E58"/>
  <c r="J57"/>
  <c r="I57"/>
  <c r="G57"/>
  <c r="E57"/>
  <c r="J56"/>
  <c r="I56"/>
  <c r="G56"/>
  <c r="E56"/>
  <c r="J55"/>
  <c r="I55"/>
  <c r="G55"/>
  <c r="E55"/>
  <c r="J54"/>
  <c r="I54"/>
  <c r="G54"/>
  <c r="E54"/>
  <c r="J53"/>
  <c r="I53"/>
  <c r="G53"/>
  <c r="E53"/>
  <c r="J52"/>
  <c r="I52"/>
  <c r="G52"/>
  <c r="E52"/>
  <c r="J51"/>
  <c r="I51"/>
  <c r="G51"/>
  <c r="E51"/>
  <c r="J50"/>
  <c r="I50"/>
  <c r="G50"/>
  <c r="E50"/>
  <c r="J49"/>
  <c r="I49"/>
  <c r="G49"/>
  <c r="E49"/>
  <c r="J48"/>
  <c r="I48"/>
  <c r="G48"/>
  <c r="E48"/>
  <c r="J47"/>
  <c r="I47"/>
  <c r="G47"/>
  <c r="E47"/>
  <c r="J46"/>
  <c r="I46"/>
  <c r="G46"/>
  <c r="E46"/>
  <c r="J45"/>
  <c r="I45"/>
  <c r="G45"/>
  <c r="E45"/>
  <c r="J44"/>
  <c r="I44"/>
  <c r="G44"/>
  <c r="E44"/>
  <c r="J43"/>
  <c r="I43"/>
  <c r="G43"/>
  <c r="E43"/>
  <c r="J42"/>
  <c r="I42"/>
  <c r="G42"/>
  <c r="E42"/>
  <c r="J41"/>
  <c r="I41"/>
  <c r="G41"/>
  <c r="E41"/>
  <c r="J40"/>
  <c r="I40"/>
  <c r="G40"/>
  <c r="E40"/>
  <c r="J39"/>
  <c r="I39"/>
  <c r="G39"/>
  <c r="E39"/>
  <c r="J38"/>
  <c r="I38"/>
  <c r="G38"/>
  <c r="E38"/>
  <c r="J37"/>
  <c r="I37"/>
  <c r="G37"/>
  <c r="E37"/>
  <c r="J36"/>
  <c r="I36"/>
  <c r="G36"/>
  <c r="E36"/>
  <c r="J35"/>
  <c r="I35"/>
  <c r="G35"/>
  <c r="E35"/>
  <c r="J34"/>
  <c r="I34"/>
  <c r="G34"/>
  <c r="E34"/>
  <c r="J33"/>
  <c r="I33"/>
  <c r="G33"/>
  <c r="E33"/>
  <c r="J32"/>
  <c r="I32"/>
  <c r="G32"/>
  <c r="E32"/>
  <c r="J31"/>
  <c r="I31"/>
  <c r="G31"/>
  <c r="E31"/>
  <c r="J30"/>
  <c r="I30"/>
  <c r="G30"/>
  <c r="E30"/>
  <c r="J29"/>
  <c r="I29"/>
  <c r="G29"/>
  <c r="E29"/>
  <c r="J28"/>
  <c r="I28"/>
  <c r="G28"/>
  <c r="E28"/>
  <c r="J27"/>
  <c r="I27"/>
  <c r="G27"/>
  <c r="E27"/>
  <c r="J26"/>
  <c r="I26"/>
  <c r="G26"/>
  <c r="E26"/>
  <c r="J25"/>
  <c r="I25"/>
  <c r="G25"/>
  <c r="E25"/>
  <c r="J24"/>
  <c r="I24"/>
  <c r="G24"/>
  <c r="E24"/>
  <c r="J23"/>
  <c r="I23"/>
  <c r="G23"/>
  <c r="E23"/>
  <c r="J22"/>
  <c r="I22"/>
  <c r="G22"/>
  <c r="E22"/>
  <c r="J21"/>
  <c r="I21"/>
  <c r="G21"/>
  <c r="E21"/>
  <c r="J20"/>
  <c r="I20"/>
  <c r="G20"/>
  <c r="E20"/>
  <c r="J19"/>
  <c r="I19"/>
  <c r="G19"/>
  <c r="E19"/>
  <c r="J18"/>
  <c r="I18"/>
  <c r="G18"/>
  <c r="E18"/>
  <c r="J17"/>
  <c r="I17"/>
  <c r="G17"/>
  <c r="E17"/>
  <c r="J16"/>
  <c r="I16"/>
  <c r="G16"/>
  <c r="E16"/>
  <c r="J15"/>
  <c r="I15"/>
  <c r="G15"/>
  <c r="E15"/>
  <c r="J14"/>
  <c r="I14"/>
  <c r="G14"/>
  <c r="E14"/>
  <c r="J13"/>
  <c r="I13"/>
  <c r="G13"/>
  <c r="E13"/>
  <c r="J12"/>
  <c r="I12"/>
  <c r="G12"/>
  <c r="E12"/>
  <c r="J11"/>
  <c r="I11"/>
  <c r="G11"/>
  <c r="E11"/>
  <c r="J10"/>
  <c r="I10"/>
  <c r="G10"/>
  <c r="E10"/>
  <c r="J9"/>
  <c r="I9"/>
  <c r="G9"/>
  <c r="E9"/>
  <c r="J8"/>
  <c r="I8"/>
  <c r="G8"/>
  <c r="E8"/>
  <c r="J7"/>
  <c r="I7"/>
  <c r="G7"/>
  <c r="E7"/>
  <c r="J6"/>
  <c r="I6"/>
  <c r="G6"/>
  <c r="E6"/>
  <c r="J5"/>
  <c r="I5"/>
  <c r="G5"/>
  <c r="E5"/>
  <c r="J4"/>
  <c r="I4"/>
  <c r="G4"/>
  <c r="E4"/>
  <c r="J3"/>
  <c r="I3"/>
  <c r="G3"/>
  <c r="E3"/>
</calcChain>
</file>

<file path=xl/sharedStrings.xml><?xml version="1.0" encoding="utf-8"?>
<sst xmlns="http://schemas.openxmlformats.org/spreadsheetml/2006/main" count="394" uniqueCount="238">
  <si>
    <t>雨山公安分局2018年辅警招考人员总成绩（岗位一）</t>
  </si>
  <si>
    <t>序号</t>
  </si>
  <si>
    <t>姓名</t>
  </si>
  <si>
    <t>身份证号码</t>
  </si>
  <si>
    <t>笔试成绩</t>
  </si>
  <si>
    <t>笔试折算成绩（20%）</t>
  </si>
  <si>
    <t>体能成绩</t>
  </si>
  <si>
    <t>体能折算成绩（30%）</t>
  </si>
  <si>
    <t>面试
成绩</t>
  </si>
  <si>
    <t>面试折算成绩（50%）</t>
  </si>
  <si>
    <t>总成绩（笔试20%+体能30%+面试50%）</t>
  </si>
  <si>
    <t>备注</t>
  </si>
  <si>
    <t>陶飞</t>
  </si>
  <si>
    <t>340521199007305412</t>
  </si>
  <si>
    <t>入围政审</t>
  </si>
  <si>
    <t>张杜超</t>
  </si>
  <si>
    <t>340121199302017315</t>
  </si>
  <si>
    <t>张超强</t>
  </si>
  <si>
    <t>340505199212050615</t>
  </si>
  <si>
    <t>卞玉祥</t>
  </si>
  <si>
    <t>34050519930817003X</t>
  </si>
  <si>
    <t>朱云峰</t>
  </si>
  <si>
    <t>34050519960113007X</t>
  </si>
  <si>
    <t>魏炜</t>
  </si>
  <si>
    <t>340505199009110010</t>
  </si>
  <si>
    <t>黎阳</t>
  </si>
  <si>
    <t>340504199103270612</t>
  </si>
  <si>
    <t>秦骏</t>
  </si>
  <si>
    <t>340504199008250218</t>
  </si>
  <si>
    <t>鲍文强</t>
  </si>
  <si>
    <t>340504199101240612</t>
  </si>
  <si>
    <t>徐祥</t>
  </si>
  <si>
    <t>340521199511213816</t>
  </si>
  <si>
    <t>张明富</t>
  </si>
  <si>
    <t>341204199007181833</t>
  </si>
  <si>
    <t>吴昊</t>
  </si>
  <si>
    <t>340502199512040217</t>
  </si>
  <si>
    <t>胡逊</t>
  </si>
  <si>
    <t>340504199010300413</t>
  </si>
  <si>
    <t>徐健</t>
  </si>
  <si>
    <t>340504199203040013</t>
  </si>
  <si>
    <t>孙奇</t>
  </si>
  <si>
    <t>34022219911005691X</t>
  </si>
  <si>
    <t>刘正恒</t>
  </si>
  <si>
    <t>340505198306220035</t>
  </si>
  <si>
    <t>金云龙</t>
  </si>
  <si>
    <t>340505199508290052</t>
  </si>
  <si>
    <t>季梁栋</t>
  </si>
  <si>
    <t>340505199203281219</t>
  </si>
  <si>
    <t>齐伟</t>
  </si>
  <si>
    <t>340504198904170617</t>
  </si>
  <si>
    <t>沈江</t>
  </si>
  <si>
    <t>340826199607093415</t>
  </si>
  <si>
    <t>何磊</t>
  </si>
  <si>
    <t>340521199804165416</t>
  </si>
  <si>
    <t>赵晓荣</t>
  </si>
  <si>
    <t>340505199210011436</t>
  </si>
  <si>
    <t>石金蒙</t>
  </si>
  <si>
    <t>340504199103200614</t>
  </si>
  <si>
    <t>陶慎前</t>
  </si>
  <si>
    <t>340503199210220411</t>
  </si>
  <si>
    <t>陈凯</t>
  </si>
  <si>
    <t>340504198605100635</t>
  </si>
  <si>
    <t>王安东</t>
  </si>
  <si>
    <t>340503199311110019</t>
  </si>
  <si>
    <t>范光涛</t>
  </si>
  <si>
    <t>340521199602106258</t>
  </si>
  <si>
    <t>刘骏</t>
  </si>
  <si>
    <t>340504199003280215</t>
  </si>
  <si>
    <t>李凯</t>
  </si>
  <si>
    <t>340505199709111217</t>
  </si>
  <si>
    <t>汪俊</t>
  </si>
  <si>
    <t>340505199306160030</t>
  </si>
  <si>
    <t>徐冲</t>
  </si>
  <si>
    <t>340504199311040678</t>
  </si>
  <si>
    <t>迟长珊</t>
  </si>
  <si>
    <t>340521199308283034</t>
  </si>
  <si>
    <t>肖巍</t>
  </si>
  <si>
    <t>340504198912010058</t>
  </si>
  <si>
    <t>李飞</t>
  </si>
  <si>
    <t>340504199603080612</t>
  </si>
  <si>
    <t>郭亚光</t>
  </si>
  <si>
    <t>340502199008260237</t>
  </si>
  <si>
    <t>王伟伦</t>
  </si>
  <si>
    <t>340504199412220619</t>
  </si>
  <si>
    <t>韦宏烨</t>
  </si>
  <si>
    <t>340504199410180211</t>
  </si>
  <si>
    <t>周晟</t>
  </si>
  <si>
    <t>34050319930428001X</t>
  </si>
  <si>
    <t>沈学文</t>
  </si>
  <si>
    <t>340521199308020015</t>
  </si>
  <si>
    <t>孙紫航</t>
  </si>
  <si>
    <t>340503199709060015</t>
  </si>
  <si>
    <t>王炎普</t>
  </si>
  <si>
    <t>340503199507180019</t>
  </si>
  <si>
    <t>孟宇</t>
  </si>
  <si>
    <t>340503199504020431</t>
  </si>
  <si>
    <t>陶昌喆</t>
  </si>
  <si>
    <t>340504199707160617</t>
  </si>
  <si>
    <t>周荣平</t>
  </si>
  <si>
    <t>340504198911180418</t>
  </si>
  <si>
    <t>张伟</t>
  </si>
  <si>
    <t>340505199404281418</t>
  </si>
  <si>
    <t>陈与伦</t>
  </si>
  <si>
    <t>340503199309120410</t>
  </si>
  <si>
    <t>李天啸</t>
  </si>
  <si>
    <t>340505199809190012</t>
  </si>
  <si>
    <t>孙晨曦</t>
  </si>
  <si>
    <t>340503199407220212</t>
  </si>
  <si>
    <t>孟超</t>
  </si>
  <si>
    <t>340521199606132330</t>
  </si>
  <si>
    <t>王猛</t>
  </si>
  <si>
    <t>340504199211170635</t>
  </si>
  <si>
    <t>吴瑞扬</t>
  </si>
  <si>
    <t>340504199601020210</t>
  </si>
  <si>
    <t>孙健</t>
  </si>
  <si>
    <t>34262619920804561X</t>
  </si>
  <si>
    <t>朱利</t>
  </si>
  <si>
    <t>34050419911209063X</t>
  </si>
  <si>
    <t>史聪颖</t>
  </si>
  <si>
    <t>340503199603120235</t>
  </si>
  <si>
    <t>朱志刚</t>
  </si>
  <si>
    <t>340502199103200611</t>
  </si>
  <si>
    <t>薛冰峰</t>
  </si>
  <si>
    <t>340505199310100014</t>
  </si>
  <si>
    <t>李扬</t>
  </si>
  <si>
    <t>340503199210090039</t>
  </si>
  <si>
    <t>陶文龙</t>
  </si>
  <si>
    <t>340502198906300232</t>
  </si>
  <si>
    <t>孙勇治</t>
  </si>
  <si>
    <t>340503199612200210</t>
  </si>
  <si>
    <t>王智伟</t>
  </si>
  <si>
    <t>340505199705020019</t>
  </si>
  <si>
    <t>陈明坤</t>
  </si>
  <si>
    <t>340502198912290616</t>
  </si>
  <si>
    <t>俞敦星</t>
  </si>
  <si>
    <t>340504199301260212</t>
  </si>
  <si>
    <t>张顺</t>
  </si>
  <si>
    <t>340505199110130614</t>
  </si>
  <si>
    <t>张司晓</t>
  </si>
  <si>
    <t>340503199304120411</t>
  </si>
  <si>
    <t>放弃</t>
  </si>
  <si>
    <t>包俊炜</t>
  </si>
  <si>
    <t>340505198802101430</t>
  </si>
  <si>
    <t>缺考</t>
  </si>
  <si>
    <t>李有靓杰</t>
  </si>
  <si>
    <t>340502199304040212</t>
  </si>
  <si>
    <t>沙根保</t>
  </si>
  <si>
    <t>340505199403180615</t>
  </si>
  <si>
    <t>陆扬</t>
  </si>
  <si>
    <t>340503199204210014</t>
  </si>
  <si>
    <t>张骁</t>
  </si>
  <si>
    <t>340502199403010035</t>
  </si>
  <si>
    <t>孙冰洋</t>
  </si>
  <si>
    <t>340504199103240210</t>
  </si>
  <si>
    <t>程翰</t>
  </si>
  <si>
    <t>340505199210190016</t>
  </si>
  <si>
    <t>左正</t>
  </si>
  <si>
    <t>340505199606131215</t>
  </si>
  <si>
    <t>董磊</t>
  </si>
  <si>
    <t>340502199311230014</t>
  </si>
  <si>
    <t>周世鹏</t>
  </si>
  <si>
    <t>622301199101017719</t>
  </si>
  <si>
    <t>陆伟栋</t>
  </si>
  <si>
    <t>340504199101060013</t>
  </si>
  <si>
    <t>谢祖龙</t>
  </si>
  <si>
    <t>340521198809240812</t>
  </si>
  <si>
    <t>夏业东</t>
  </si>
  <si>
    <t>34052119950829335X</t>
  </si>
  <si>
    <t>李林</t>
  </si>
  <si>
    <t>340504199307090015</t>
  </si>
  <si>
    <t>杨超</t>
  </si>
  <si>
    <t>340505198907161018</t>
  </si>
  <si>
    <t>陈峰</t>
  </si>
  <si>
    <t>34050519910819001X</t>
  </si>
  <si>
    <t>谢寒</t>
  </si>
  <si>
    <t>340502199301140015</t>
  </si>
  <si>
    <t>340505199411010018</t>
  </si>
  <si>
    <t>宋宇</t>
  </si>
  <si>
    <t>340207199601221939</t>
  </si>
  <si>
    <t>刘波</t>
  </si>
  <si>
    <t>340505199309251237</t>
  </si>
  <si>
    <t>余何荣</t>
  </si>
  <si>
    <t>34050419931202061X</t>
  </si>
  <si>
    <t>龙磊</t>
  </si>
  <si>
    <t>340503199111280216</t>
  </si>
  <si>
    <t>郑皓玮</t>
  </si>
  <si>
    <t>340504199306120016</t>
  </si>
  <si>
    <t>龙强</t>
  </si>
  <si>
    <t>340505199308261417</t>
  </si>
  <si>
    <t>王磊</t>
  </si>
  <si>
    <t>340503199506220031</t>
  </si>
  <si>
    <t>王心宇</t>
  </si>
  <si>
    <t>340504199602130614</t>
  </si>
  <si>
    <t>陈洋</t>
  </si>
  <si>
    <t>342626199308285637</t>
  </si>
  <si>
    <t>闫绍</t>
  </si>
  <si>
    <t>340504199407110618</t>
  </si>
  <si>
    <t>雨山公安分局2018年辅警招考人员总成绩（岗位二）</t>
  </si>
  <si>
    <t>钱鹏</t>
  </si>
  <si>
    <t>340505199001071010</t>
  </si>
  <si>
    <t>尹永强</t>
  </si>
  <si>
    <t>340505199002080015</t>
  </si>
  <si>
    <t>周永</t>
  </si>
  <si>
    <t>342626199409093271</t>
  </si>
  <si>
    <t>王平</t>
  </si>
  <si>
    <t>340505198607281018</t>
  </si>
  <si>
    <t>李继涛</t>
  </si>
  <si>
    <t>341221198706171097</t>
  </si>
  <si>
    <t>杨华</t>
  </si>
  <si>
    <t>340505198506050018</t>
  </si>
  <si>
    <t>杜如意</t>
  </si>
  <si>
    <t>340604199610072413</t>
  </si>
  <si>
    <t>陈正浩</t>
  </si>
  <si>
    <t>340504199205270218</t>
  </si>
  <si>
    <t>李昌松</t>
  </si>
  <si>
    <t>340505198911041414</t>
  </si>
  <si>
    <t>夏雪峰</t>
  </si>
  <si>
    <t>340505199311301010</t>
  </si>
  <si>
    <t>丛宇</t>
  </si>
  <si>
    <t>340504199812140271</t>
  </si>
  <si>
    <t>冯光明</t>
  </si>
  <si>
    <t>340504199408070611</t>
  </si>
  <si>
    <t>任超</t>
  </si>
  <si>
    <t>340504199607150016</t>
  </si>
  <si>
    <t>张玄</t>
  </si>
  <si>
    <t>340504199701020015</t>
  </si>
  <si>
    <t>印达明</t>
  </si>
  <si>
    <t>340505199203101011</t>
  </si>
  <si>
    <t>赵轩</t>
  </si>
  <si>
    <t>340505199305040010</t>
  </si>
  <si>
    <t>常金</t>
  </si>
  <si>
    <t>340505199401181016</t>
  </si>
  <si>
    <t>雨山公安分局2018年辅警招考人员总成绩（岗位三）</t>
  </si>
  <si>
    <t>汪斌</t>
  </si>
  <si>
    <t>340505199110130059</t>
  </si>
  <si>
    <t>袁伟</t>
  </si>
  <si>
    <t>340504199311010612</t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</si>
</sst>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);[Red]\(0.00\)"/>
  </numFmts>
  <fonts count="10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11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1" fillId="0" borderId="2" xfId="0" applyFont="1" applyBorder="1" applyAlignment="1">
      <alignment horizontal="center" vertical="center"/>
    </xf>
  </cellXfs>
  <cellStyles count="15">
    <cellStyle name="常规" xfId="0" builtinId="0"/>
    <cellStyle name="常规 12" xfId="1"/>
    <cellStyle name="常规 13" xfId="2"/>
    <cellStyle name="常规 14" xfId="3"/>
    <cellStyle name="常规 15" xfId="4"/>
    <cellStyle name="常规 16" xfId="5"/>
    <cellStyle name="常规 2" xfId="6"/>
    <cellStyle name="常规 20" xfId="7"/>
    <cellStyle name="常规 21" xfId="8"/>
    <cellStyle name="常规 22" xfId="9"/>
    <cellStyle name="常规 23" xfId="10"/>
    <cellStyle name="常规 27" xfId="11"/>
    <cellStyle name="常规 6" xfId="12"/>
    <cellStyle name="常规 7" xfId="13"/>
    <cellStyle name="常规 8" xfId="1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94"/>
  <sheetViews>
    <sheetView tabSelected="1" workbookViewId="0">
      <selection activeCell="G17" sqref="G17"/>
    </sheetView>
  </sheetViews>
  <sheetFormatPr defaultColWidth="9" defaultRowHeight="13.5"/>
  <cols>
    <col min="1" max="1" width="4.125" style="1" customWidth="1"/>
    <col min="2" max="2" width="9.5" style="1" customWidth="1"/>
    <col min="3" max="3" width="21.125" style="1" customWidth="1"/>
    <col min="4" max="4" width="6.5" style="1" customWidth="1"/>
    <col min="5" max="5" width="7" style="1" customWidth="1"/>
    <col min="6" max="7" width="6.5" style="1" customWidth="1"/>
    <col min="8" max="8" width="8.125" style="2" customWidth="1"/>
    <col min="9" max="9" width="7.75" style="1" customWidth="1"/>
    <col min="10" max="10" width="14.5" style="1" customWidth="1"/>
    <col min="11" max="11" width="13.125" customWidth="1"/>
  </cols>
  <sheetData>
    <row r="1" spans="1:11" ht="30.7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3.75" customHeight="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6" t="s">
        <v>8</v>
      </c>
      <c r="I2" s="5" t="s">
        <v>9</v>
      </c>
      <c r="J2" s="7" t="s">
        <v>10</v>
      </c>
      <c r="K2" s="7" t="s">
        <v>11</v>
      </c>
    </row>
    <row r="3" spans="1:11" ht="14.25">
      <c r="A3" s="9">
        <v>1</v>
      </c>
      <c r="B3" s="9" t="s">
        <v>12</v>
      </c>
      <c r="C3" s="12" t="s">
        <v>13</v>
      </c>
      <c r="D3" s="13">
        <v>66</v>
      </c>
      <c r="E3" s="14">
        <f t="shared" ref="E3:E34" si="0">D3*0.2</f>
        <v>13.2</v>
      </c>
      <c r="F3" s="9">
        <v>90</v>
      </c>
      <c r="G3" s="8">
        <f t="shared" ref="G3:G34" si="1">F3*0.3</f>
        <v>27</v>
      </c>
      <c r="H3" s="15">
        <v>87.33</v>
      </c>
      <c r="I3" s="8">
        <f t="shared" ref="I3:I34" si="2">H3*0.5</f>
        <v>43.664999999999999</v>
      </c>
      <c r="J3" s="16">
        <f t="shared" ref="J3:J34" si="3">E3+G3+I3</f>
        <v>83.864999999999995</v>
      </c>
      <c r="K3" s="9" t="s">
        <v>14</v>
      </c>
    </row>
    <row r="4" spans="1:11" ht="14.25">
      <c r="A4" s="9">
        <v>2</v>
      </c>
      <c r="B4" s="9" t="s">
        <v>15</v>
      </c>
      <c r="C4" s="12" t="s">
        <v>16</v>
      </c>
      <c r="D4" s="13">
        <v>68</v>
      </c>
      <c r="E4" s="14">
        <f t="shared" si="0"/>
        <v>13.6</v>
      </c>
      <c r="F4" s="9">
        <v>72</v>
      </c>
      <c r="G4" s="8">
        <f t="shared" si="1"/>
        <v>21.6</v>
      </c>
      <c r="H4" s="15">
        <v>86</v>
      </c>
      <c r="I4" s="8">
        <f t="shared" si="2"/>
        <v>43</v>
      </c>
      <c r="J4" s="16">
        <f t="shared" si="3"/>
        <v>78.2</v>
      </c>
      <c r="K4" s="9" t="s">
        <v>14</v>
      </c>
    </row>
    <row r="5" spans="1:11" ht="14.25">
      <c r="A5" s="9">
        <v>3</v>
      </c>
      <c r="B5" s="9" t="s">
        <v>17</v>
      </c>
      <c r="C5" s="12" t="s">
        <v>18</v>
      </c>
      <c r="D5" s="13">
        <v>72</v>
      </c>
      <c r="E5" s="14">
        <f t="shared" si="0"/>
        <v>14.4</v>
      </c>
      <c r="F5" s="9">
        <v>68</v>
      </c>
      <c r="G5" s="8">
        <f t="shared" si="1"/>
        <v>20.399999999999999</v>
      </c>
      <c r="H5" s="15">
        <v>86.67</v>
      </c>
      <c r="I5" s="8">
        <f t="shared" si="2"/>
        <v>43.335000000000001</v>
      </c>
      <c r="J5" s="16">
        <f t="shared" si="3"/>
        <v>78.135000000000005</v>
      </c>
      <c r="K5" s="9" t="s">
        <v>14</v>
      </c>
    </row>
    <row r="6" spans="1:11" ht="14.25">
      <c r="A6" s="9">
        <v>4</v>
      </c>
      <c r="B6" s="9" t="s">
        <v>19</v>
      </c>
      <c r="C6" s="12" t="s">
        <v>20</v>
      </c>
      <c r="D6" s="13">
        <v>65</v>
      </c>
      <c r="E6" s="14">
        <f t="shared" si="0"/>
        <v>13</v>
      </c>
      <c r="F6" s="9">
        <v>67</v>
      </c>
      <c r="G6" s="8">
        <f t="shared" si="1"/>
        <v>20.100000000000001</v>
      </c>
      <c r="H6" s="15">
        <v>88.33</v>
      </c>
      <c r="I6" s="8">
        <f t="shared" si="2"/>
        <v>44.164999999999999</v>
      </c>
      <c r="J6" s="16">
        <f t="shared" si="3"/>
        <v>77.265000000000001</v>
      </c>
      <c r="K6" s="9" t="s">
        <v>14</v>
      </c>
    </row>
    <row r="7" spans="1:11" ht="14.25">
      <c r="A7" s="9">
        <v>5</v>
      </c>
      <c r="B7" s="9" t="s">
        <v>21</v>
      </c>
      <c r="C7" s="12" t="s">
        <v>22</v>
      </c>
      <c r="D7" s="13">
        <v>53</v>
      </c>
      <c r="E7" s="14">
        <f t="shared" si="0"/>
        <v>10.6</v>
      </c>
      <c r="F7" s="9">
        <v>72</v>
      </c>
      <c r="G7" s="8">
        <f t="shared" si="1"/>
        <v>21.6</v>
      </c>
      <c r="H7" s="15">
        <v>89</v>
      </c>
      <c r="I7" s="8">
        <f t="shared" si="2"/>
        <v>44.5</v>
      </c>
      <c r="J7" s="16">
        <f t="shared" si="3"/>
        <v>76.7</v>
      </c>
      <c r="K7" s="9" t="s">
        <v>14</v>
      </c>
    </row>
    <row r="8" spans="1:11" ht="14.25">
      <c r="A8" s="9">
        <v>6</v>
      </c>
      <c r="B8" s="9" t="s">
        <v>23</v>
      </c>
      <c r="C8" s="12" t="s">
        <v>24</v>
      </c>
      <c r="D8" s="13">
        <v>68</v>
      </c>
      <c r="E8" s="14">
        <f t="shared" si="0"/>
        <v>13.6</v>
      </c>
      <c r="F8" s="9">
        <v>66</v>
      </c>
      <c r="G8" s="8">
        <f t="shared" si="1"/>
        <v>19.8</v>
      </c>
      <c r="H8" s="15">
        <v>86.33</v>
      </c>
      <c r="I8" s="8">
        <f t="shared" si="2"/>
        <v>43.164999999999999</v>
      </c>
      <c r="J8" s="16">
        <f t="shared" si="3"/>
        <v>76.564999999999998</v>
      </c>
      <c r="K8" s="9" t="s">
        <v>14</v>
      </c>
    </row>
    <row r="9" spans="1:11" ht="14.25">
      <c r="A9" s="9">
        <v>7</v>
      </c>
      <c r="B9" s="9" t="s">
        <v>25</v>
      </c>
      <c r="C9" s="12" t="s">
        <v>26</v>
      </c>
      <c r="D9" s="13">
        <v>70</v>
      </c>
      <c r="E9" s="14">
        <f t="shared" si="0"/>
        <v>14</v>
      </c>
      <c r="F9" s="9">
        <v>61</v>
      </c>
      <c r="G9" s="8">
        <f t="shared" si="1"/>
        <v>18.3</v>
      </c>
      <c r="H9" s="15">
        <v>86.67</v>
      </c>
      <c r="I9" s="8">
        <f t="shared" si="2"/>
        <v>43.335000000000001</v>
      </c>
      <c r="J9" s="16">
        <f t="shared" si="3"/>
        <v>75.635000000000005</v>
      </c>
      <c r="K9" s="9" t="s">
        <v>14</v>
      </c>
    </row>
    <row r="10" spans="1:11" ht="14.25">
      <c r="A10" s="9">
        <v>8</v>
      </c>
      <c r="B10" s="9" t="s">
        <v>27</v>
      </c>
      <c r="C10" s="12" t="s">
        <v>28</v>
      </c>
      <c r="D10" s="13">
        <v>62</v>
      </c>
      <c r="E10" s="14">
        <f t="shared" si="0"/>
        <v>12.4</v>
      </c>
      <c r="F10" s="9">
        <v>63</v>
      </c>
      <c r="G10" s="8">
        <f t="shared" si="1"/>
        <v>18.899999999999999</v>
      </c>
      <c r="H10" s="15">
        <v>88</v>
      </c>
      <c r="I10" s="8">
        <f t="shared" si="2"/>
        <v>44</v>
      </c>
      <c r="J10" s="16">
        <f t="shared" si="3"/>
        <v>75.3</v>
      </c>
      <c r="K10" s="9" t="s">
        <v>14</v>
      </c>
    </row>
    <row r="11" spans="1:11" ht="14.25">
      <c r="A11" s="9">
        <v>9</v>
      </c>
      <c r="B11" s="9" t="s">
        <v>29</v>
      </c>
      <c r="C11" s="12" t="s">
        <v>30</v>
      </c>
      <c r="D11" s="13">
        <v>75</v>
      </c>
      <c r="E11" s="14">
        <f t="shared" si="0"/>
        <v>15</v>
      </c>
      <c r="F11" s="9">
        <v>57</v>
      </c>
      <c r="G11" s="8">
        <f t="shared" si="1"/>
        <v>17.100000000000001</v>
      </c>
      <c r="H11" s="15">
        <v>86</v>
      </c>
      <c r="I11" s="8">
        <f t="shared" si="2"/>
        <v>43</v>
      </c>
      <c r="J11" s="16">
        <f t="shared" si="3"/>
        <v>75.099999999999994</v>
      </c>
      <c r="K11" s="9" t="s">
        <v>14</v>
      </c>
    </row>
    <row r="12" spans="1:11" ht="14.25">
      <c r="A12" s="9">
        <v>10</v>
      </c>
      <c r="B12" s="9" t="s">
        <v>31</v>
      </c>
      <c r="C12" s="12" t="s">
        <v>32</v>
      </c>
      <c r="D12" s="13">
        <v>60</v>
      </c>
      <c r="E12" s="14">
        <f t="shared" si="0"/>
        <v>12</v>
      </c>
      <c r="F12" s="9">
        <v>60</v>
      </c>
      <c r="G12" s="8">
        <f t="shared" si="1"/>
        <v>18</v>
      </c>
      <c r="H12" s="15">
        <v>89.67</v>
      </c>
      <c r="I12" s="8">
        <f t="shared" si="2"/>
        <v>44.835000000000001</v>
      </c>
      <c r="J12" s="16">
        <f t="shared" si="3"/>
        <v>74.834999999999994</v>
      </c>
      <c r="K12" s="9" t="s">
        <v>14</v>
      </c>
    </row>
    <row r="13" spans="1:11" ht="14.25">
      <c r="A13" s="9">
        <v>11</v>
      </c>
      <c r="B13" s="9" t="s">
        <v>33</v>
      </c>
      <c r="C13" s="12" t="s">
        <v>34</v>
      </c>
      <c r="D13" s="13">
        <v>73</v>
      </c>
      <c r="E13" s="14">
        <f t="shared" si="0"/>
        <v>14.6</v>
      </c>
      <c r="F13" s="9">
        <v>53</v>
      </c>
      <c r="G13" s="8">
        <f t="shared" si="1"/>
        <v>15.9</v>
      </c>
      <c r="H13" s="15">
        <v>88.33</v>
      </c>
      <c r="I13" s="8">
        <f t="shared" si="2"/>
        <v>44.164999999999999</v>
      </c>
      <c r="J13" s="16">
        <f t="shared" si="3"/>
        <v>74.665000000000006</v>
      </c>
      <c r="K13" s="9" t="s">
        <v>14</v>
      </c>
    </row>
    <row r="14" spans="1:11" ht="14.25">
      <c r="A14" s="9">
        <v>12</v>
      </c>
      <c r="B14" s="9" t="s">
        <v>35</v>
      </c>
      <c r="C14" s="12" t="s">
        <v>36</v>
      </c>
      <c r="D14" s="13">
        <v>61</v>
      </c>
      <c r="E14" s="14">
        <f t="shared" si="0"/>
        <v>12.2</v>
      </c>
      <c r="F14" s="9">
        <v>59</v>
      </c>
      <c r="G14" s="8">
        <f t="shared" si="1"/>
        <v>17.7</v>
      </c>
      <c r="H14" s="15">
        <v>89</v>
      </c>
      <c r="I14" s="8">
        <f t="shared" si="2"/>
        <v>44.5</v>
      </c>
      <c r="J14" s="16">
        <f t="shared" si="3"/>
        <v>74.400000000000006</v>
      </c>
      <c r="K14" s="9" t="s">
        <v>14</v>
      </c>
    </row>
    <row r="15" spans="1:11" ht="14.25">
      <c r="A15" s="9">
        <v>13</v>
      </c>
      <c r="B15" s="9" t="s">
        <v>37</v>
      </c>
      <c r="C15" s="12" t="s">
        <v>38</v>
      </c>
      <c r="D15" s="13">
        <v>60</v>
      </c>
      <c r="E15" s="14">
        <f t="shared" si="0"/>
        <v>12</v>
      </c>
      <c r="F15" s="9">
        <v>65</v>
      </c>
      <c r="G15" s="8">
        <f t="shared" si="1"/>
        <v>19.5</v>
      </c>
      <c r="H15" s="15">
        <v>85.67</v>
      </c>
      <c r="I15" s="8">
        <f t="shared" si="2"/>
        <v>42.835000000000001</v>
      </c>
      <c r="J15" s="16">
        <f t="shared" si="3"/>
        <v>74.334999999999994</v>
      </c>
      <c r="K15" s="9" t="s">
        <v>14</v>
      </c>
    </row>
    <row r="16" spans="1:11" ht="14.25">
      <c r="A16" s="9">
        <v>14</v>
      </c>
      <c r="B16" s="9" t="s">
        <v>39</v>
      </c>
      <c r="C16" s="12" t="s">
        <v>40</v>
      </c>
      <c r="D16" s="13">
        <v>68</v>
      </c>
      <c r="E16" s="14">
        <f t="shared" si="0"/>
        <v>13.6</v>
      </c>
      <c r="F16" s="9">
        <v>61</v>
      </c>
      <c r="G16" s="8">
        <f t="shared" si="1"/>
        <v>18.3</v>
      </c>
      <c r="H16" s="15">
        <v>84.67</v>
      </c>
      <c r="I16" s="8">
        <f t="shared" si="2"/>
        <v>42.335000000000001</v>
      </c>
      <c r="J16" s="16">
        <f t="shared" si="3"/>
        <v>74.234999999999999</v>
      </c>
      <c r="K16" s="9" t="s">
        <v>14</v>
      </c>
    </row>
    <row r="17" spans="1:11" ht="14.25">
      <c r="A17" s="9">
        <v>15</v>
      </c>
      <c r="B17" s="9" t="s">
        <v>41</v>
      </c>
      <c r="C17" s="12" t="s">
        <v>42</v>
      </c>
      <c r="D17" s="13">
        <v>69</v>
      </c>
      <c r="E17" s="14">
        <f t="shared" si="0"/>
        <v>13.8</v>
      </c>
      <c r="F17" s="9">
        <v>58</v>
      </c>
      <c r="G17" s="8">
        <f t="shared" si="1"/>
        <v>17.399999999999999</v>
      </c>
      <c r="H17" s="15">
        <v>85.67</v>
      </c>
      <c r="I17" s="8">
        <f t="shared" si="2"/>
        <v>42.835000000000001</v>
      </c>
      <c r="J17" s="16">
        <f t="shared" si="3"/>
        <v>74.034999999999997</v>
      </c>
      <c r="K17" s="9" t="s">
        <v>14</v>
      </c>
    </row>
    <row r="18" spans="1:11" ht="14.25">
      <c r="A18" s="9">
        <v>16</v>
      </c>
      <c r="B18" s="9" t="s">
        <v>43</v>
      </c>
      <c r="C18" s="12" t="s">
        <v>44</v>
      </c>
      <c r="D18" s="13">
        <v>61</v>
      </c>
      <c r="E18" s="14">
        <f t="shared" si="0"/>
        <v>12.2</v>
      </c>
      <c r="F18" s="9">
        <v>64</v>
      </c>
      <c r="G18" s="8">
        <f t="shared" si="1"/>
        <v>19.2</v>
      </c>
      <c r="H18" s="15">
        <v>84.33</v>
      </c>
      <c r="I18" s="8">
        <f t="shared" si="2"/>
        <v>42.164999999999999</v>
      </c>
      <c r="J18" s="16">
        <f t="shared" si="3"/>
        <v>73.564999999999998</v>
      </c>
      <c r="K18" s="9" t="s">
        <v>14</v>
      </c>
    </row>
    <row r="19" spans="1:11" ht="14.25">
      <c r="A19" s="9">
        <v>17</v>
      </c>
      <c r="B19" s="9" t="s">
        <v>45</v>
      </c>
      <c r="C19" s="12" t="s">
        <v>46</v>
      </c>
      <c r="D19" s="13">
        <v>57</v>
      </c>
      <c r="E19" s="14">
        <f t="shared" si="0"/>
        <v>11.4</v>
      </c>
      <c r="F19" s="9">
        <v>60</v>
      </c>
      <c r="G19" s="8">
        <f t="shared" si="1"/>
        <v>18</v>
      </c>
      <c r="H19" s="15">
        <v>88</v>
      </c>
      <c r="I19" s="8">
        <f t="shared" si="2"/>
        <v>44</v>
      </c>
      <c r="J19" s="16">
        <f t="shared" si="3"/>
        <v>73.400000000000006</v>
      </c>
      <c r="K19" s="9" t="s">
        <v>14</v>
      </c>
    </row>
    <row r="20" spans="1:11" ht="14.25">
      <c r="A20" s="9">
        <v>18</v>
      </c>
      <c r="B20" s="9" t="s">
        <v>47</v>
      </c>
      <c r="C20" s="12" t="s">
        <v>48</v>
      </c>
      <c r="D20" s="13">
        <v>58</v>
      </c>
      <c r="E20" s="14">
        <f t="shared" si="0"/>
        <v>11.6</v>
      </c>
      <c r="F20" s="9">
        <v>60</v>
      </c>
      <c r="G20" s="8">
        <f t="shared" si="1"/>
        <v>18</v>
      </c>
      <c r="H20" s="15">
        <v>86.67</v>
      </c>
      <c r="I20" s="8">
        <f t="shared" si="2"/>
        <v>43.335000000000001</v>
      </c>
      <c r="J20" s="16">
        <f t="shared" si="3"/>
        <v>72.935000000000002</v>
      </c>
      <c r="K20" s="9" t="s">
        <v>14</v>
      </c>
    </row>
    <row r="21" spans="1:11" ht="14.25">
      <c r="A21" s="9">
        <v>19</v>
      </c>
      <c r="B21" s="9" t="s">
        <v>49</v>
      </c>
      <c r="C21" s="12" t="s">
        <v>50</v>
      </c>
      <c r="D21" s="13">
        <v>65</v>
      </c>
      <c r="E21" s="14">
        <f t="shared" si="0"/>
        <v>13</v>
      </c>
      <c r="F21" s="9">
        <v>61</v>
      </c>
      <c r="G21" s="8">
        <f t="shared" si="1"/>
        <v>18.3</v>
      </c>
      <c r="H21" s="15">
        <v>83</v>
      </c>
      <c r="I21" s="8">
        <f t="shared" si="2"/>
        <v>41.5</v>
      </c>
      <c r="J21" s="16">
        <f t="shared" si="3"/>
        <v>72.8</v>
      </c>
      <c r="K21" s="9" t="s">
        <v>14</v>
      </c>
    </row>
    <row r="22" spans="1:11" ht="14.25">
      <c r="A22" s="9">
        <v>20</v>
      </c>
      <c r="B22" s="9" t="s">
        <v>51</v>
      </c>
      <c r="C22" s="12" t="s">
        <v>52</v>
      </c>
      <c r="D22" s="13">
        <v>72</v>
      </c>
      <c r="E22" s="14">
        <f t="shared" si="0"/>
        <v>14.4</v>
      </c>
      <c r="F22" s="9">
        <v>46</v>
      </c>
      <c r="G22" s="8">
        <f t="shared" si="1"/>
        <v>13.8</v>
      </c>
      <c r="H22" s="15">
        <v>89</v>
      </c>
      <c r="I22" s="8">
        <f t="shared" si="2"/>
        <v>44.5</v>
      </c>
      <c r="J22" s="16">
        <f t="shared" si="3"/>
        <v>72.7</v>
      </c>
      <c r="K22" s="9" t="s">
        <v>14</v>
      </c>
    </row>
    <row r="23" spans="1:11" ht="14.25">
      <c r="A23" s="9">
        <v>21</v>
      </c>
      <c r="B23" s="9" t="s">
        <v>53</v>
      </c>
      <c r="C23" s="12" t="s">
        <v>54</v>
      </c>
      <c r="D23" s="13">
        <v>64</v>
      </c>
      <c r="E23" s="14">
        <f t="shared" si="0"/>
        <v>12.8</v>
      </c>
      <c r="F23" s="9">
        <v>61</v>
      </c>
      <c r="G23" s="8">
        <f t="shared" si="1"/>
        <v>18.3</v>
      </c>
      <c r="H23" s="15">
        <v>83</v>
      </c>
      <c r="I23" s="8">
        <f t="shared" si="2"/>
        <v>41.5</v>
      </c>
      <c r="J23" s="16">
        <f t="shared" si="3"/>
        <v>72.599999999999994</v>
      </c>
      <c r="K23" s="9" t="s">
        <v>14</v>
      </c>
    </row>
    <row r="24" spans="1:11" ht="14.25">
      <c r="A24" s="9">
        <v>22</v>
      </c>
      <c r="B24" s="9" t="s">
        <v>55</v>
      </c>
      <c r="C24" s="12" t="s">
        <v>56</v>
      </c>
      <c r="D24" s="13">
        <v>59</v>
      </c>
      <c r="E24" s="14">
        <f t="shared" si="0"/>
        <v>11.8</v>
      </c>
      <c r="F24" s="9">
        <v>60</v>
      </c>
      <c r="G24" s="8">
        <f t="shared" si="1"/>
        <v>18</v>
      </c>
      <c r="H24" s="15">
        <v>85</v>
      </c>
      <c r="I24" s="8">
        <f t="shared" si="2"/>
        <v>42.5</v>
      </c>
      <c r="J24" s="16">
        <f t="shared" si="3"/>
        <v>72.3</v>
      </c>
      <c r="K24" s="9" t="s">
        <v>14</v>
      </c>
    </row>
    <row r="25" spans="1:11" ht="14.25">
      <c r="A25" s="9">
        <v>23</v>
      </c>
      <c r="B25" s="9" t="s">
        <v>57</v>
      </c>
      <c r="C25" s="12" t="s">
        <v>58</v>
      </c>
      <c r="D25" s="13">
        <v>69</v>
      </c>
      <c r="E25" s="14">
        <f t="shared" si="0"/>
        <v>13.8</v>
      </c>
      <c r="F25" s="9">
        <v>62</v>
      </c>
      <c r="G25" s="8">
        <f t="shared" si="1"/>
        <v>18.600000000000001</v>
      </c>
      <c r="H25" s="15">
        <v>79.67</v>
      </c>
      <c r="I25" s="8">
        <f t="shared" si="2"/>
        <v>39.835000000000001</v>
      </c>
      <c r="J25" s="16">
        <f t="shared" si="3"/>
        <v>72.234999999999999</v>
      </c>
      <c r="K25" s="9" t="s">
        <v>14</v>
      </c>
    </row>
    <row r="26" spans="1:11" ht="14.25">
      <c r="A26" s="9">
        <v>24</v>
      </c>
      <c r="B26" s="9" t="s">
        <v>59</v>
      </c>
      <c r="C26" s="12" t="s">
        <v>60</v>
      </c>
      <c r="D26" s="13">
        <v>68</v>
      </c>
      <c r="E26" s="14">
        <f t="shared" si="0"/>
        <v>13.6</v>
      </c>
      <c r="F26" s="9">
        <v>52</v>
      </c>
      <c r="G26" s="8">
        <f t="shared" si="1"/>
        <v>15.6</v>
      </c>
      <c r="H26" s="15">
        <v>86</v>
      </c>
      <c r="I26" s="8">
        <f t="shared" si="2"/>
        <v>43</v>
      </c>
      <c r="J26" s="16">
        <f t="shared" si="3"/>
        <v>72.2</v>
      </c>
      <c r="K26" s="9" t="s">
        <v>14</v>
      </c>
    </row>
    <row r="27" spans="1:11" ht="14.25">
      <c r="A27" s="9">
        <v>25</v>
      </c>
      <c r="B27" s="9" t="s">
        <v>61</v>
      </c>
      <c r="C27" s="12" t="s">
        <v>62</v>
      </c>
      <c r="D27" s="13">
        <v>64</v>
      </c>
      <c r="E27" s="14">
        <f t="shared" si="0"/>
        <v>12.8</v>
      </c>
      <c r="F27" s="9">
        <v>63</v>
      </c>
      <c r="G27" s="8">
        <f t="shared" si="1"/>
        <v>18.899999999999999</v>
      </c>
      <c r="H27" s="15">
        <v>80</v>
      </c>
      <c r="I27" s="8">
        <f t="shared" si="2"/>
        <v>40</v>
      </c>
      <c r="J27" s="16">
        <f t="shared" si="3"/>
        <v>71.7</v>
      </c>
      <c r="K27" s="9" t="s">
        <v>14</v>
      </c>
    </row>
    <row r="28" spans="1:11" ht="14.25">
      <c r="A28" s="9">
        <v>26</v>
      </c>
      <c r="B28" s="9" t="s">
        <v>63</v>
      </c>
      <c r="C28" s="12" t="s">
        <v>64</v>
      </c>
      <c r="D28" s="13">
        <v>69</v>
      </c>
      <c r="E28" s="14">
        <f t="shared" si="0"/>
        <v>13.8</v>
      </c>
      <c r="F28" s="9">
        <v>51</v>
      </c>
      <c r="G28" s="8">
        <f t="shared" si="1"/>
        <v>15.3</v>
      </c>
      <c r="H28" s="15">
        <v>84.33</v>
      </c>
      <c r="I28" s="8">
        <f t="shared" si="2"/>
        <v>42.164999999999999</v>
      </c>
      <c r="J28" s="16">
        <f t="shared" si="3"/>
        <v>71.265000000000001</v>
      </c>
      <c r="K28" s="9" t="s">
        <v>14</v>
      </c>
    </row>
    <row r="29" spans="1:11" ht="14.25">
      <c r="A29" s="9">
        <v>27</v>
      </c>
      <c r="B29" s="9" t="s">
        <v>65</v>
      </c>
      <c r="C29" s="12" t="s">
        <v>66</v>
      </c>
      <c r="D29" s="13">
        <v>64</v>
      </c>
      <c r="E29" s="14">
        <f t="shared" si="0"/>
        <v>12.8</v>
      </c>
      <c r="F29" s="9">
        <v>55</v>
      </c>
      <c r="G29" s="8">
        <f t="shared" si="1"/>
        <v>16.5</v>
      </c>
      <c r="H29" s="15">
        <v>83</v>
      </c>
      <c r="I29" s="8">
        <f t="shared" si="2"/>
        <v>41.5</v>
      </c>
      <c r="J29" s="16">
        <f t="shared" si="3"/>
        <v>70.8</v>
      </c>
      <c r="K29" s="9" t="s">
        <v>14</v>
      </c>
    </row>
    <row r="30" spans="1:11" ht="14.25">
      <c r="A30" s="9">
        <v>28</v>
      </c>
      <c r="B30" s="9" t="s">
        <v>67</v>
      </c>
      <c r="C30" s="12" t="s">
        <v>68</v>
      </c>
      <c r="D30" s="13">
        <v>67</v>
      </c>
      <c r="E30" s="14">
        <f t="shared" si="0"/>
        <v>13.4</v>
      </c>
      <c r="F30" s="9">
        <v>49</v>
      </c>
      <c r="G30" s="8">
        <f t="shared" si="1"/>
        <v>14.7</v>
      </c>
      <c r="H30" s="15">
        <v>85</v>
      </c>
      <c r="I30" s="8">
        <f t="shared" si="2"/>
        <v>42.5</v>
      </c>
      <c r="J30" s="16">
        <f t="shared" si="3"/>
        <v>70.599999999999994</v>
      </c>
      <c r="K30" s="9" t="s">
        <v>14</v>
      </c>
    </row>
    <row r="31" spans="1:11" ht="14.25">
      <c r="A31" s="9">
        <v>29</v>
      </c>
      <c r="B31" s="9" t="s">
        <v>69</v>
      </c>
      <c r="C31" s="12" t="s">
        <v>70</v>
      </c>
      <c r="D31" s="13">
        <v>62</v>
      </c>
      <c r="E31" s="14">
        <f t="shared" si="0"/>
        <v>12.4</v>
      </c>
      <c r="F31" s="9">
        <v>48</v>
      </c>
      <c r="G31" s="8">
        <f t="shared" si="1"/>
        <v>14.4</v>
      </c>
      <c r="H31" s="15">
        <v>87.33</v>
      </c>
      <c r="I31" s="8">
        <f t="shared" si="2"/>
        <v>43.664999999999999</v>
      </c>
      <c r="J31" s="16">
        <f t="shared" si="3"/>
        <v>70.465000000000003</v>
      </c>
      <c r="K31" s="9" t="s">
        <v>14</v>
      </c>
    </row>
    <row r="32" spans="1:11" ht="14.25">
      <c r="A32" s="9">
        <v>30</v>
      </c>
      <c r="B32" s="9" t="s">
        <v>71</v>
      </c>
      <c r="C32" s="12" t="s">
        <v>72</v>
      </c>
      <c r="D32" s="13">
        <v>78</v>
      </c>
      <c r="E32" s="14">
        <f t="shared" si="0"/>
        <v>15.6</v>
      </c>
      <c r="F32" s="9">
        <v>35</v>
      </c>
      <c r="G32" s="8">
        <f t="shared" si="1"/>
        <v>10.5</v>
      </c>
      <c r="H32" s="15">
        <v>88</v>
      </c>
      <c r="I32" s="8">
        <f t="shared" si="2"/>
        <v>44</v>
      </c>
      <c r="J32" s="16">
        <f t="shared" si="3"/>
        <v>70.099999999999994</v>
      </c>
      <c r="K32" s="9" t="s">
        <v>14</v>
      </c>
    </row>
    <row r="33" spans="1:11" ht="14.25">
      <c r="A33" s="9">
        <v>31</v>
      </c>
      <c r="B33" s="9" t="s">
        <v>73</v>
      </c>
      <c r="C33" s="12" t="s">
        <v>74</v>
      </c>
      <c r="D33" s="13">
        <v>65</v>
      </c>
      <c r="E33" s="14">
        <f t="shared" si="0"/>
        <v>13</v>
      </c>
      <c r="F33" s="9">
        <v>53</v>
      </c>
      <c r="G33" s="8">
        <f t="shared" si="1"/>
        <v>15.9</v>
      </c>
      <c r="H33" s="15">
        <v>82</v>
      </c>
      <c r="I33" s="8">
        <f t="shared" si="2"/>
        <v>41</v>
      </c>
      <c r="J33" s="16">
        <f t="shared" si="3"/>
        <v>69.900000000000006</v>
      </c>
      <c r="K33" s="9" t="s">
        <v>14</v>
      </c>
    </row>
    <row r="34" spans="1:11" ht="14.25">
      <c r="A34" s="9">
        <v>32</v>
      </c>
      <c r="B34" s="9" t="s">
        <v>75</v>
      </c>
      <c r="C34" s="12" t="s">
        <v>76</v>
      </c>
      <c r="D34" s="13">
        <v>73</v>
      </c>
      <c r="E34" s="14">
        <f t="shared" si="0"/>
        <v>14.6</v>
      </c>
      <c r="F34" s="9">
        <v>35</v>
      </c>
      <c r="G34" s="8">
        <f t="shared" si="1"/>
        <v>10.5</v>
      </c>
      <c r="H34" s="15">
        <v>87.67</v>
      </c>
      <c r="I34" s="8">
        <f t="shared" si="2"/>
        <v>43.835000000000001</v>
      </c>
      <c r="J34" s="16">
        <f t="shared" si="3"/>
        <v>68.935000000000002</v>
      </c>
      <c r="K34" s="9" t="s">
        <v>14</v>
      </c>
    </row>
    <row r="35" spans="1:11" ht="14.25">
      <c r="A35" s="9">
        <v>33</v>
      </c>
      <c r="B35" s="9" t="s">
        <v>77</v>
      </c>
      <c r="C35" s="12" t="s">
        <v>78</v>
      </c>
      <c r="D35" s="13">
        <v>62</v>
      </c>
      <c r="E35" s="14">
        <f t="shared" ref="E35:E66" si="4">D35*0.2</f>
        <v>12.4</v>
      </c>
      <c r="F35" s="9">
        <v>40</v>
      </c>
      <c r="G35" s="8">
        <f t="shared" ref="G35:G65" si="5">F35*0.3</f>
        <v>12</v>
      </c>
      <c r="H35" s="15">
        <v>88.67</v>
      </c>
      <c r="I35" s="8">
        <f t="shared" ref="I35:I66" si="6">H35*0.5</f>
        <v>44.335000000000001</v>
      </c>
      <c r="J35" s="16">
        <f t="shared" ref="J35:J66" si="7">E35+G35+I35</f>
        <v>68.734999999999999</v>
      </c>
      <c r="K35" s="9" t="s">
        <v>14</v>
      </c>
    </row>
    <row r="36" spans="1:11" ht="14.25">
      <c r="A36" s="9">
        <v>34</v>
      </c>
      <c r="B36" s="9" t="s">
        <v>79</v>
      </c>
      <c r="C36" s="12" t="s">
        <v>80</v>
      </c>
      <c r="D36" s="13">
        <v>66</v>
      </c>
      <c r="E36" s="14">
        <f t="shared" si="4"/>
        <v>13.2</v>
      </c>
      <c r="F36" s="9">
        <v>35</v>
      </c>
      <c r="G36" s="8">
        <f t="shared" si="5"/>
        <v>10.5</v>
      </c>
      <c r="H36" s="15">
        <v>90</v>
      </c>
      <c r="I36" s="8">
        <f t="shared" si="6"/>
        <v>45</v>
      </c>
      <c r="J36" s="16">
        <f t="shared" si="7"/>
        <v>68.7</v>
      </c>
      <c r="K36" s="9" t="s">
        <v>14</v>
      </c>
    </row>
    <row r="37" spans="1:11" ht="14.25">
      <c r="A37" s="9">
        <v>35</v>
      </c>
      <c r="B37" s="9" t="s">
        <v>81</v>
      </c>
      <c r="C37" s="12" t="s">
        <v>82</v>
      </c>
      <c r="D37" s="13">
        <v>69</v>
      </c>
      <c r="E37" s="14">
        <f t="shared" si="4"/>
        <v>13.8</v>
      </c>
      <c r="F37" s="9">
        <v>35</v>
      </c>
      <c r="G37" s="8">
        <f t="shared" si="5"/>
        <v>10.5</v>
      </c>
      <c r="H37" s="15">
        <v>88</v>
      </c>
      <c r="I37" s="8">
        <f t="shared" si="6"/>
        <v>44</v>
      </c>
      <c r="J37" s="16">
        <f t="shared" si="7"/>
        <v>68.3</v>
      </c>
      <c r="K37" s="9" t="s">
        <v>14</v>
      </c>
    </row>
    <row r="38" spans="1:11" ht="14.25">
      <c r="A38" s="9">
        <v>36</v>
      </c>
      <c r="B38" s="9" t="s">
        <v>83</v>
      </c>
      <c r="C38" s="12" t="s">
        <v>84</v>
      </c>
      <c r="D38" s="13">
        <v>61</v>
      </c>
      <c r="E38" s="14">
        <f t="shared" si="4"/>
        <v>12.2</v>
      </c>
      <c r="F38" s="9">
        <v>35</v>
      </c>
      <c r="G38" s="8">
        <f t="shared" si="5"/>
        <v>10.5</v>
      </c>
      <c r="H38" s="15">
        <v>90.67</v>
      </c>
      <c r="I38" s="8">
        <f t="shared" si="6"/>
        <v>45.335000000000001</v>
      </c>
      <c r="J38" s="16">
        <f t="shared" si="7"/>
        <v>68.034999999999997</v>
      </c>
      <c r="K38" s="9" t="s">
        <v>14</v>
      </c>
    </row>
    <row r="39" spans="1:11" ht="14.25">
      <c r="A39" s="9">
        <v>37</v>
      </c>
      <c r="B39" s="9" t="s">
        <v>85</v>
      </c>
      <c r="C39" s="12" t="s">
        <v>86</v>
      </c>
      <c r="D39" s="13">
        <v>67</v>
      </c>
      <c r="E39" s="14">
        <f t="shared" si="4"/>
        <v>13.4</v>
      </c>
      <c r="F39" s="9">
        <v>35</v>
      </c>
      <c r="G39" s="8">
        <f t="shared" si="5"/>
        <v>10.5</v>
      </c>
      <c r="H39" s="15">
        <v>88</v>
      </c>
      <c r="I39" s="8">
        <f t="shared" si="6"/>
        <v>44</v>
      </c>
      <c r="J39" s="16">
        <f t="shared" si="7"/>
        <v>67.900000000000006</v>
      </c>
      <c r="K39" s="9" t="s">
        <v>14</v>
      </c>
    </row>
    <row r="40" spans="1:11" ht="14.25">
      <c r="A40" s="9">
        <v>38</v>
      </c>
      <c r="B40" s="9" t="s">
        <v>87</v>
      </c>
      <c r="C40" s="12" t="s">
        <v>88</v>
      </c>
      <c r="D40" s="13">
        <v>70</v>
      </c>
      <c r="E40" s="14">
        <f t="shared" si="4"/>
        <v>14</v>
      </c>
      <c r="F40" s="9">
        <v>35</v>
      </c>
      <c r="G40" s="8">
        <f t="shared" si="5"/>
        <v>10.5</v>
      </c>
      <c r="H40" s="15">
        <v>86.67</v>
      </c>
      <c r="I40" s="8">
        <f t="shared" si="6"/>
        <v>43.335000000000001</v>
      </c>
      <c r="J40" s="16">
        <f t="shared" si="7"/>
        <v>67.834999999999994</v>
      </c>
      <c r="K40" s="9" t="s">
        <v>14</v>
      </c>
    </row>
    <row r="41" spans="1:11" ht="14.25">
      <c r="A41" s="9">
        <v>39</v>
      </c>
      <c r="B41" s="9" t="s">
        <v>89</v>
      </c>
      <c r="C41" s="12" t="s">
        <v>90</v>
      </c>
      <c r="D41" s="13">
        <v>65</v>
      </c>
      <c r="E41" s="14">
        <f t="shared" si="4"/>
        <v>13</v>
      </c>
      <c r="F41" s="9">
        <v>35</v>
      </c>
      <c r="G41" s="8">
        <f t="shared" si="5"/>
        <v>10.5</v>
      </c>
      <c r="H41" s="15">
        <v>88</v>
      </c>
      <c r="I41" s="8">
        <f t="shared" si="6"/>
        <v>44</v>
      </c>
      <c r="J41" s="16">
        <f t="shared" si="7"/>
        <v>67.5</v>
      </c>
      <c r="K41" s="9"/>
    </row>
    <row r="42" spans="1:11" ht="14.25">
      <c r="A42" s="9">
        <v>40</v>
      </c>
      <c r="B42" s="9" t="s">
        <v>91</v>
      </c>
      <c r="C42" s="12" t="s">
        <v>92</v>
      </c>
      <c r="D42" s="13">
        <v>67</v>
      </c>
      <c r="E42" s="14">
        <f t="shared" si="4"/>
        <v>13.4</v>
      </c>
      <c r="F42" s="9">
        <v>35</v>
      </c>
      <c r="G42" s="8">
        <f t="shared" si="5"/>
        <v>10.5</v>
      </c>
      <c r="H42" s="15">
        <v>87</v>
      </c>
      <c r="I42" s="8">
        <f t="shared" si="6"/>
        <v>43.5</v>
      </c>
      <c r="J42" s="16">
        <f t="shared" si="7"/>
        <v>67.400000000000006</v>
      </c>
      <c r="K42" s="9"/>
    </row>
    <row r="43" spans="1:11" ht="14.25">
      <c r="A43" s="9">
        <v>41</v>
      </c>
      <c r="B43" s="9" t="s">
        <v>93</v>
      </c>
      <c r="C43" s="12" t="s">
        <v>94</v>
      </c>
      <c r="D43" s="13">
        <v>68</v>
      </c>
      <c r="E43" s="14">
        <f t="shared" si="4"/>
        <v>13.6</v>
      </c>
      <c r="F43" s="9">
        <v>35</v>
      </c>
      <c r="G43" s="8">
        <f t="shared" si="5"/>
        <v>10.5</v>
      </c>
      <c r="H43" s="15">
        <v>85.67</v>
      </c>
      <c r="I43" s="8">
        <f t="shared" si="6"/>
        <v>42.835000000000001</v>
      </c>
      <c r="J43" s="16">
        <f t="shared" si="7"/>
        <v>66.935000000000002</v>
      </c>
      <c r="K43" s="9"/>
    </row>
    <row r="44" spans="1:11" ht="14.25">
      <c r="A44" s="9">
        <v>42</v>
      </c>
      <c r="B44" s="9" t="s">
        <v>95</v>
      </c>
      <c r="C44" s="12" t="s">
        <v>96</v>
      </c>
      <c r="D44" s="13">
        <v>61</v>
      </c>
      <c r="E44" s="14">
        <f t="shared" si="4"/>
        <v>12.2</v>
      </c>
      <c r="F44" s="9">
        <v>35</v>
      </c>
      <c r="G44" s="8">
        <f t="shared" si="5"/>
        <v>10.5</v>
      </c>
      <c r="H44" s="15">
        <v>88.33</v>
      </c>
      <c r="I44" s="8">
        <f t="shared" si="6"/>
        <v>44.164999999999999</v>
      </c>
      <c r="J44" s="16">
        <f t="shared" si="7"/>
        <v>66.864999999999995</v>
      </c>
      <c r="K44" s="9"/>
    </row>
    <row r="45" spans="1:11" ht="14.25">
      <c r="A45" s="9">
        <v>43</v>
      </c>
      <c r="B45" s="9" t="s">
        <v>97</v>
      </c>
      <c r="C45" s="12" t="s">
        <v>98</v>
      </c>
      <c r="D45" s="13">
        <v>56</v>
      </c>
      <c r="E45" s="14">
        <f t="shared" si="4"/>
        <v>11.2</v>
      </c>
      <c r="F45" s="9">
        <v>35</v>
      </c>
      <c r="G45" s="8">
        <f t="shared" si="5"/>
        <v>10.5</v>
      </c>
      <c r="H45" s="15">
        <v>90</v>
      </c>
      <c r="I45" s="8">
        <f t="shared" si="6"/>
        <v>45</v>
      </c>
      <c r="J45" s="16">
        <f t="shared" si="7"/>
        <v>66.7</v>
      </c>
      <c r="K45" s="9"/>
    </row>
    <row r="46" spans="1:11" ht="14.25">
      <c r="A46" s="9">
        <v>44</v>
      </c>
      <c r="B46" s="9" t="s">
        <v>99</v>
      </c>
      <c r="C46" s="12" t="s">
        <v>100</v>
      </c>
      <c r="D46" s="13">
        <v>65</v>
      </c>
      <c r="E46" s="14">
        <f t="shared" si="4"/>
        <v>13</v>
      </c>
      <c r="F46" s="9">
        <v>35</v>
      </c>
      <c r="G46" s="8">
        <f t="shared" si="5"/>
        <v>10.5</v>
      </c>
      <c r="H46" s="15">
        <v>86.33</v>
      </c>
      <c r="I46" s="8">
        <f t="shared" si="6"/>
        <v>43.164999999999999</v>
      </c>
      <c r="J46" s="16">
        <f t="shared" si="7"/>
        <v>66.665000000000006</v>
      </c>
      <c r="K46" s="9"/>
    </row>
    <row r="47" spans="1:11" ht="14.25">
      <c r="A47" s="9">
        <v>45</v>
      </c>
      <c r="B47" s="9" t="s">
        <v>101</v>
      </c>
      <c r="C47" s="12" t="s">
        <v>102</v>
      </c>
      <c r="D47" s="13">
        <v>64</v>
      </c>
      <c r="E47" s="14">
        <f t="shared" si="4"/>
        <v>12.8</v>
      </c>
      <c r="F47" s="9">
        <v>35</v>
      </c>
      <c r="G47" s="8">
        <f t="shared" si="5"/>
        <v>10.5</v>
      </c>
      <c r="H47" s="15">
        <v>86.67</v>
      </c>
      <c r="I47" s="8">
        <f t="shared" si="6"/>
        <v>43.335000000000001</v>
      </c>
      <c r="J47" s="16">
        <f t="shared" si="7"/>
        <v>66.635000000000005</v>
      </c>
      <c r="K47" s="9"/>
    </row>
    <row r="48" spans="1:11" ht="14.25">
      <c r="A48" s="9">
        <v>46</v>
      </c>
      <c r="B48" s="9" t="s">
        <v>103</v>
      </c>
      <c r="C48" s="12" t="s">
        <v>104</v>
      </c>
      <c r="D48" s="13">
        <v>61</v>
      </c>
      <c r="E48" s="14">
        <f t="shared" si="4"/>
        <v>12.2</v>
      </c>
      <c r="F48" s="9">
        <v>35</v>
      </c>
      <c r="G48" s="8">
        <f t="shared" si="5"/>
        <v>10.5</v>
      </c>
      <c r="H48" s="15">
        <v>87.67</v>
      </c>
      <c r="I48" s="8">
        <f t="shared" si="6"/>
        <v>43.835000000000001</v>
      </c>
      <c r="J48" s="16">
        <f t="shared" si="7"/>
        <v>66.534999999999997</v>
      </c>
      <c r="K48" s="9"/>
    </row>
    <row r="49" spans="1:11" ht="14.25">
      <c r="A49" s="9">
        <v>47</v>
      </c>
      <c r="B49" s="9" t="s">
        <v>105</v>
      </c>
      <c r="C49" s="12" t="s">
        <v>106</v>
      </c>
      <c r="D49" s="13">
        <v>65</v>
      </c>
      <c r="E49" s="14">
        <f t="shared" si="4"/>
        <v>13</v>
      </c>
      <c r="F49" s="9">
        <v>35</v>
      </c>
      <c r="G49" s="8">
        <f t="shared" si="5"/>
        <v>10.5</v>
      </c>
      <c r="H49" s="15">
        <v>85.33</v>
      </c>
      <c r="I49" s="8">
        <f t="shared" si="6"/>
        <v>42.664999999999999</v>
      </c>
      <c r="J49" s="16">
        <f t="shared" si="7"/>
        <v>66.165000000000006</v>
      </c>
      <c r="K49" s="9"/>
    </row>
    <row r="50" spans="1:11" ht="14.25">
      <c r="A50" s="9">
        <v>48</v>
      </c>
      <c r="B50" s="9" t="s">
        <v>107</v>
      </c>
      <c r="C50" s="12" t="s">
        <v>108</v>
      </c>
      <c r="D50" s="13">
        <v>60</v>
      </c>
      <c r="E50" s="14">
        <f t="shared" si="4"/>
        <v>12</v>
      </c>
      <c r="F50" s="9">
        <v>35</v>
      </c>
      <c r="G50" s="8">
        <f t="shared" si="5"/>
        <v>10.5</v>
      </c>
      <c r="H50" s="15">
        <v>87.33</v>
      </c>
      <c r="I50" s="8">
        <f t="shared" si="6"/>
        <v>43.664999999999999</v>
      </c>
      <c r="J50" s="16">
        <f t="shared" si="7"/>
        <v>66.165000000000006</v>
      </c>
      <c r="K50" s="9"/>
    </row>
    <row r="51" spans="1:11" ht="14.25">
      <c r="A51" s="9">
        <v>49</v>
      </c>
      <c r="B51" s="9" t="s">
        <v>109</v>
      </c>
      <c r="C51" s="12" t="s">
        <v>110</v>
      </c>
      <c r="D51" s="13">
        <v>60</v>
      </c>
      <c r="E51" s="14">
        <f t="shared" si="4"/>
        <v>12</v>
      </c>
      <c r="F51" s="9">
        <v>35</v>
      </c>
      <c r="G51" s="8">
        <f t="shared" si="5"/>
        <v>10.5</v>
      </c>
      <c r="H51" s="15">
        <v>87.33</v>
      </c>
      <c r="I51" s="8">
        <f t="shared" si="6"/>
        <v>43.664999999999999</v>
      </c>
      <c r="J51" s="16">
        <f t="shared" si="7"/>
        <v>66.165000000000006</v>
      </c>
      <c r="K51" s="9"/>
    </row>
    <row r="52" spans="1:11" ht="14.25">
      <c r="A52" s="9">
        <v>50</v>
      </c>
      <c r="B52" s="9" t="s">
        <v>111</v>
      </c>
      <c r="C52" s="12" t="s">
        <v>112</v>
      </c>
      <c r="D52" s="13">
        <v>59</v>
      </c>
      <c r="E52" s="14">
        <f t="shared" si="4"/>
        <v>11.8</v>
      </c>
      <c r="F52" s="9">
        <v>35</v>
      </c>
      <c r="G52" s="8">
        <f t="shared" si="5"/>
        <v>10.5</v>
      </c>
      <c r="H52" s="15">
        <v>87.67</v>
      </c>
      <c r="I52" s="8">
        <f t="shared" si="6"/>
        <v>43.835000000000001</v>
      </c>
      <c r="J52" s="16">
        <f t="shared" si="7"/>
        <v>66.135000000000005</v>
      </c>
      <c r="K52" s="9"/>
    </row>
    <row r="53" spans="1:11" ht="14.25">
      <c r="A53" s="9">
        <v>51</v>
      </c>
      <c r="B53" s="9" t="s">
        <v>113</v>
      </c>
      <c r="C53" s="12" t="s">
        <v>114</v>
      </c>
      <c r="D53" s="13">
        <v>66</v>
      </c>
      <c r="E53" s="14">
        <f t="shared" si="4"/>
        <v>13.2</v>
      </c>
      <c r="F53" s="9">
        <v>35</v>
      </c>
      <c r="G53" s="8">
        <f t="shared" si="5"/>
        <v>10.5</v>
      </c>
      <c r="H53" s="15">
        <v>84.67</v>
      </c>
      <c r="I53" s="8">
        <f t="shared" si="6"/>
        <v>42.335000000000001</v>
      </c>
      <c r="J53" s="16">
        <f t="shared" si="7"/>
        <v>66.034999999999997</v>
      </c>
      <c r="K53" s="9"/>
    </row>
    <row r="54" spans="1:11" ht="14.25">
      <c r="A54" s="9">
        <v>52</v>
      </c>
      <c r="B54" s="9" t="s">
        <v>115</v>
      </c>
      <c r="C54" s="12" t="s">
        <v>116</v>
      </c>
      <c r="D54" s="13">
        <v>65</v>
      </c>
      <c r="E54" s="14">
        <f t="shared" si="4"/>
        <v>13</v>
      </c>
      <c r="F54" s="9">
        <v>35</v>
      </c>
      <c r="G54" s="8">
        <f t="shared" si="5"/>
        <v>10.5</v>
      </c>
      <c r="H54" s="15">
        <v>84.67</v>
      </c>
      <c r="I54" s="8">
        <f t="shared" si="6"/>
        <v>42.335000000000001</v>
      </c>
      <c r="J54" s="16">
        <f t="shared" si="7"/>
        <v>65.834999999999994</v>
      </c>
      <c r="K54" s="9"/>
    </row>
    <row r="55" spans="1:11" ht="14.25">
      <c r="A55" s="9">
        <v>53</v>
      </c>
      <c r="B55" s="9" t="s">
        <v>117</v>
      </c>
      <c r="C55" s="12" t="s">
        <v>118</v>
      </c>
      <c r="D55" s="13">
        <v>60</v>
      </c>
      <c r="E55" s="14">
        <f t="shared" si="4"/>
        <v>12</v>
      </c>
      <c r="F55" s="9">
        <v>35</v>
      </c>
      <c r="G55" s="8">
        <f t="shared" si="5"/>
        <v>10.5</v>
      </c>
      <c r="H55" s="15">
        <v>86.67</v>
      </c>
      <c r="I55" s="8">
        <f t="shared" si="6"/>
        <v>43.335000000000001</v>
      </c>
      <c r="J55" s="16">
        <f t="shared" si="7"/>
        <v>65.834999999999994</v>
      </c>
      <c r="K55" s="9"/>
    </row>
    <row r="56" spans="1:11" ht="14.25">
      <c r="A56" s="9">
        <v>54</v>
      </c>
      <c r="B56" s="9" t="s">
        <v>119</v>
      </c>
      <c r="C56" s="12" t="s">
        <v>120</v>
      </c>
      <c r="D56" s="13">
        <v>63</v>
      </c>
      <c r="E56" s="14">
        <f t="shared" si="4"/>
        <v>12.6</v>
      </c>
      <c r="F56" s="9">
        <v>35</v>
      </c>
      <c r="G56" s="8">
        <f t="shared" si="5"/>
        <v>10.5</v>
      </c>
      <c r="H56" s="15">
        <v>85</v>
      </c>
      <c r="I56" s="8">
        <f t="shared" si="6"/>
        <v>42.5</v>
      </c>
      <c r="J56" s="16">
        <f t="shared" si="7"/>
        <v>65.599999999999994</v>
      </c>
      <c r="K56" s="9"/>
    </row>
    <row r="57" spans="1:11" ht="14.25">
      <c r="A57" s="9">
        <v>55</v>
      </c>
      <c r="B57" s="9" t="s">
        <v>121</v>
      </c>
      <c r="C57" s="12" t="s">
        <v>122</v>
      </c>
      <c r="D57" s="13">
        <v>67</v>
      </c>
      <c r="E57" s="14">
        <f t="shared" si="4"/>
        <v>13.4</v>
      </c>
      <c r="F57" s="9">
        <v>35</v>
      </c>
      <c r="G57" s="8">
        <f t="shared" si="5"/>
        <v>10.5</v>
      </c>
      <c r="H57" s="15">
        <v>83.33</v>
      </c>
      <c r="I57" s="8">
        <f t="shared" si="6"/>
        <v>41.664999999999999</v>
      </c>
      <c r="J57" s="16">
        <f t="shared" si="7"/>
        <v>65.564999999999998</v>
      </c>
      <c r="K57" s="9"/>
    </row>
    <row r="58" spans="1:11" ht="14.25">
      <c r="A58" s="9">
        <v>56</v>
      </c>
      <c r="B58" s="9" t="s">
        <v>123</v>
      </c>
      <c r="C58" s="12" t="s">
        <v>124</v>
      </c>
      <c r="D58" s="13">
        <v>61</v>
      </c>
      <c r="E58" s="14">
        <f t="shared" si="4"/>
        <v>12.2</v>
      </c>
      <c r="F58" s="9">
        <v>35</v>
      </c>
      <c r="G58" s="8">
        <f t="shared" si="5"/>
        <v>10.5</v>
      </c>
      <c r="H58" s="15">
        <v>85.67</v>
      </c>
      <c r="I58" s="8">
        <f t="shared" si="6"/>
        <v>42.835000000000001</v>
      </c>
      <c r="J58" s="16">
        <f t="shared" si="7"/>
        <v>65.534999999999997</v>
      </c>
      <c r="K58" s="9"/>
    </row>
    <row r="59" spans="1:11" ht="14.25">
      <c r="A59" s="9">
        <v>57</v>
      </c>
      <c r="B59" s="9" t="s">
        <v>125</v>
      </c>
      <c r="C59" s="12" t="s">
        <v>126</v>
      </c>
      <c r="D59" s="13">
        <v>66</v>
      </c>
      <c r="E59" s="14">
        <f t="shared" si="4"/>
        <v>13.2</v>
      </c>
      <c r="F59" s="9">
        <v>35</v>
      </c>
      <c r="G59" s="8">
        <f t="shared" si="5"/>
        <v>10.5</v>
      </c>
      <c r="H59" s="15">
        <v>83</v>
      </c>
      <c r="I59" s="8">
        <f t="shared" si="6"/>
        <v>41.5</v>
      </c>
      <c r="J59" s="16">
        <f t="shared" si="7"/>
        <v>65.2</v>
      </c>
      <c r="K59" s="9"/>
    </row>
    <row r="60" spans="1:11" ht="14.25">
      <c r="A60" s="9">
        <v>58</v>
      </c>
      <c r="B60" s="9" t="s">
        <v>127</v>
      </c>
      <c r="C60" s="12" t="s">
        <v>128</v>
      </c>
      <c r="D60" s="13">
        <v>54</v>
      </c>
      <c r="E60" s="14">
        <f t="shared" si="4"/>
        <v>10.8</v>
      </c>
      <c r="F60" s="9">
        <v>35</v>
      </c>
      <c r="G60" s="8">
        <f t="shared" si="5"/>
        <v>10.5</v>
      </c>
      <c r="H60" s="15">
        <v>86.67</v>
      </c>
      <c r="I60" s="8">
        <f t="shared" si="6"/>
        <v>43.335000000000001</v>
      </c>
      <c r="J60" s="16">
        <f t="shared" si="7"/>
        <v>64.635000000000005</v>
      </c>
      <c r="K60" s="9"/>
    </row>
    <row r="61" spans="1:11" ht="14.25">
      <c r="A61" s="9">
        <v>59</v>
      </c>
      <c r="B61" s="9" t="s">
        <v>129</v>
      </c>
      <c r="C61" s="12" t="s">
        <v>130</v>
      </c>
      <c r="D61" s="13">
        <v>55</v>
      </c>
      <c r="E61" s="14">
        <f t="shared" si="4"/>
        <v>11</v>
      </c>
      <c r="F61" s="9">
        <v>35</v>
      </c>
      <c r="G61" s="8">
        <f t="shared" si="5"/>
        <v>10.5</v>
      </c>
      <c r="H61" s="15">
        <v>85.67</v>
      </c>
      <c r="I61" s="8">
        <f t="shared" si="6"/>
        <v>42.835000000000001</v>
      </c>
      <c r="J61" s="16">
        <f t="shared" si="7"/>
        <v>64.334999999999994</v>
      </c>
      <c r="K61" s="9"/>
    </row>
    <row r="62" spans="1:11" ht="14.25">
      <c r="A62" s="9">
        <v>60</v>
      </c>
      <c r="B62" s="9" t="s">
        <v>131</v>
      </c>
      <c r="C62" s="12" t="s">
        <v>132</v>
      </c>
      <c r="D62" s="13">
        <v>67</v>
      </c>
      <c r="E62" s="14">
        <f t="shared" si="4"/>
        <v>13.4</v>
      </c>
      <c r="F62" s="9">
        <v>35</v>
      </c>
      <c r="G62" s="8">
        <f t="shared" si="5"/>
        <v>10.5</v>
      </c>
      <c r="H62" s="15">
        <v>80</v>
      </c>
      <c r="I62" s="8">
        <f t="shared" si="6"/>
        <v>40</v>
      </c>
      <c r="J62" s="16">
        <f t="shared" si="7"/>
        <v>63.9</v>
      </c>
      <c r="K62" s="9"/>
    </row>
    <row r="63" spans="1:11" ht="14.25">
      <c r="A63" s="9">
        <v>61</v>
      </c>
      <c r="B63" s="9" t="s">
        <v>133</v>
      </c>
      <c r="C63" s="12" t="s">
        <v>134</v>
      </c>
      <c r="D63" s="13">
        <v>52</v>
      </c>
      <c r="E63" s="14">
        <f t="shared" si="4"/>
        <v>10.4</v>
      </c>
      <c r="F63" s="9">
        <v>35</v>
      </c>
      <c r="G63" s="8">
        <f t="shared" si="5"/>
        <v>10.5</v>
      </c>
      <c r="H63" s="15">
        <v>85.33</v>
      </c>
      <c r="I63" s="8">
        <f t="shared" si="6"/>
        <v>42.664999999999999</v>
      </c>
      <c r="J63" s="16">
        <f t="shared" si="7"/>
        <v>63.564999999999998</v>
      </c>
      <c r="K63" s="9"/>
    </row>
    <row r="64" spans="1:11" ht="14.25">
      <c r="A64" s="9">
        <v>62</v>
      </c>
      <c r="B64" s="9" t="s">
        <v>135</v>
      </c>
      <c r="C64" s="12" t="s">
        <v>136</v>
      </c>
      <c r="D64" s="13">
        <v>66</v>
      </c>
      <c r="E64" s="14">
        <f t="shared" si="4"/>
        <v>13.2</v>
      </c>
      <c r="F64" s="9">
        <v>35</v>
      </c>
      <c r="G64" s="8">
        <f t="shared" si="5"/>
        <v>10.5</v>
      </c>
      <c r="H64" s="15">
        <v>78.33</v>
      </c>
      <c r="I64" s="8">
        <f t="shared" si="6"/>
        <v>39.164999999999999</v>
      </c>
      <c r="J64" s="16">
        <f t="shared" si="7"/>
        <v>62.865000000000002</v>
      </c>
      <c r="K64" s="9"/>
    </row>
    <row r="65" spans="1:11" ht="14.25">
      <c r="A65" s="9">
        <v>63</v>
      </c>
      <c r="B65" s="9" t="s">
        <v>137</v>
      </c>
      <c r="C65" s="12" t="s">
        <v>138</v>
      </c>
      <c r="D65" s="13">
        <v>57</v>
      </c>
      <c r="E65" s="14">
        <f t="shared" si="4"/>
        <v>11.4</v>
      </c>
      <c r="F65" s="9">
        <v>35</v>
      </c>
      <c r="G65" s="8">
        <f t="shared" si="5"/>
        <v>10.5</v>
      </c>
      <c r="H65" s="15">
        <v>80.67</v>
      </c>
      <c r="I65" s="8">
        <f t="shared" si="6"/>
        <v>40.335000000000001</v>
      </c>
      <c r="J65" s="16">
        <f t="shared" si="7"/>
        <v>62.234999999999999</v>
      </c>
      <c r="K65" s="9"/>
    </row>
    <row r="66" spans="1:11" ht="14.25">
      <c r="A66" s="9">
        <v>64</v>
      </c>
      <c r="B66" s="9" t="s">
        <v>139</v>
      </c>
      <c r="C66" s="12" t="s">
        <v>140</v>
      </c>
      <c r="D66" s="13">
        <v>63</v>
      </c>
      <c r="E66" s="14">
        <f t="shared" si="4"/>
        <v>12.6</v>
      </c>
      <c r="F66" s="9" t="s">
        <v>141</v>
      </c>
      <c r="G66" s="8">
        <v>0</v>
      </c>
      <c r="H66" s="15">
        <v>82</v>
      </c>
      <c r="I66" s="8">
        <f t="shared" si="6"/>
        <v>41</v>
      </c>
      <c r="J66" s="16">
        <f t="shared" si="7"/>
        <v>53.6</v>
      </c>
      <c r="K66" s="9"/>
    </row>
    <row r="67" spans="1:11" ht="14.25">
      <c r="A67" s="9">
        <v>65</v>
      </c>
      <c r="B67" s="9" t="s">
        <v>142</v>
      </c>
      <c r="C67" s="12" t="s">
        <v>143</v>
      </c>
      <c r="D67" s="13">
        <v>61</v>
      </c>
      <c r="E67" s="14">
        <f>D67*0.2</f>
        <v>12.2</v>
      </c>
      <c r="F67" s="9">
        <v>78</v>
      </c>
      <c r="G67" s="8">
        <f>F67*0.3</f>
        <v>23.4</v>
      </c>
      <c r="H67" s="15" t="s">
        <v>144</v>
      </c>
      <c r="I67" s="8">
        <v>0</v>
      </c>
      <c r="J67" s="16">
        <f t="shared" ref="J67:J94" si="8">E67+G67+I67</f>
        <v>35.6</v>
      </c>
      <c r="K67" s="9"/>
    </row>
    <row r="68" spans="1:11" ht="14.25">
      <c r="A68" s="9">
        <v>66</v>
      </c>
      <c r="B68" s="9" t="s">
        <v>145</v>
      </c>
      <c r="C68" s="12" t="s">
        <v>146</v>
      </c>
      <c r="D68" s="13">
        <v>67</v>
      </c>
      <c r="E68" s="14">
        <f>D68*0.2</f>
        <v>13.4</v>
      </c>
      <c r="F68" s="9">
        <v>35</v>
      </c>
      <c r="G68" s="8">
        <f>F68*0.3</f>
        <v>10.5</v>
      </c>
      <c r="H68" s="15" t="s">
        <v>144</v>
      </c>
      <c r="I68" s="8">
        <v>0</v>
      </c>
      <c r="J68" s="16">
        <f t="shared" si="8"/>
        <v>23.9</v>
      </c>
      <c r="K68" s="9"/>
    </row>
    <row r="69" spans="1:11" ht="14.25">
      <c r="A69" s="9">
        <v>67</v>
      </c>
      <c r="B69" s="9" t="s">
        <v>147</v>
      </c>
      <c r="C69" s="12" t="s">
        <v>148</v>
      </c>
      <c r="D69" s="13">
        <v>61</v>
      </c>
      <c r="E69" s="14">
        <f>D69*0.2</f>
        <v>12.2</v>
      </c>
      <c r="F69" s="9">
        <v>35</v>
      </c>
      <c r="G69" s="8">
        <f>F69*0.3</f>
        <v>10.5</v>
      </c>
      <c r="H69" s="15" t="s">
        <v>144</v>
      </c>
      <c r="I69" s="8">
        <v>0</v>
      </c>
      <c r="J69" s="16">
        <f t="shared" si="8"/>
        <v>22.7</v>
      </c>
      <c r="K69" s="9"/>
    </row>
    <row r="70" spans="1:11" ht="14.25">
      <c r="A70" s="9">
        <v>68</v>
      </c>
      <c r="B70" s="9" t="s">
        <v>149</v>
      </c>
      <c r="C70" s="12" t="s">
        <v>150</v>
      </c>
      <c r="D70" s="13" t="s">
        <v>144</v>
      </c>
      <c r="E70" s="14">
        <v>0</v>
      </c>
      <c r="F70" s="9">
        <v>35</v>
      </c>
      <c r="G70" s="8">
        <f>F70*0.3</f>
        <v>10.5</v>
      </c>
      <c r="H70" s="15" t="s">
        <v>144</v>
      </c>
      <c r="I70" s="8">
        <v>0</v>
      </c>
      <c r="J70" s="16">
        <f t="shared" si="8"/>
        <v>10.5</v>
      </c>
      <c r="K70" s="9"/>
    </row>
    <row r="71" spans="1:11" ht="14.25">
      <c r="A71" s="9">
        <v>69</v>
      </c>
      <c r="B71" s="9" t="s">
        <v>151</v>
      </c>
      <c r="C71" s="12" t="s">
        <v>152</v>
      </c>
      <c r="D71" s="13" t="s">
        <v>144</v>
      </c>
      <c r="E71" s="14">
        <v>0</v>
      </c>
      <c r="F71" s="13" t="s">
        <v>144</v>
      </c>
      <c r="G71" s="8">
        <v>0</v>
      </c>
      <c r="H71" s="15" t="s">
        <v>144</v>
      </c>
      <c r="I71" s="8">
        <v>0</v>
      </c>
      <c r="J71" s="16">
        <f t="shared" si="8"/>
        <v>0</v>
      </c>
      <c r="K71" s="9"/>
    </row>
    <row r="72" spans="1:11" ht="14.25">
      <c r="A72" s="9">
        <v>70</v>
      </c>
      <c r="B72" s="9" t="s">
        <v>153</v>
      </c>
      <c r="C72" s="12" t="s">
        <v>154</v>
      </c>
      <c r="D72" s="13" t="s">
        <v>144</v>
      </c>
      <c r="E72" s="14">
        <v>0</v>
      </c>
      <c r="F72" s="13" t="s">
        <v>144</v>
      </c>
      <c r="G72" s="8">
        <v>0</v>
      </c>
      <c r="H72" s="15" t="s">
        <v>144</v>
      </c>
      <c r="I72" s="8">
        <v>0</v>
      </c>
      <c r="J72" s="16">
        <f t="shared" si="8"/>
        <v>0</v>
      </c>
      <c r="K72" s="9"/>
    </row>
    <row r="73" spans="1:11" ht="14.25">
      <c r="A73" s="9">
        <v>71</v>
      </c>
      <c r="B73" s="9" t="s">
        <v>155</v>
      </c>
      <c r="C73" s="12" t="s">
        <v>156</v>
      </c>
      <c r="D73" s="13" t="s">
        <v>144</v>
      </c>
      <c r="E73" s="14">
        <v>0</v>
      </c>
      <c r="F73" s="13" t="s">
        <v>144</v>
      </c>
      <c r="G73" s="8">
        <v>0</v>
      </c>
      <c r="H73" s="15" t="s">
        <v>144</v>
      </c>
      <c r="I73" s="8">
        <v>0</v>
      </c>
      <c r="J73" s="16">
        <f t="shared" si="8"/>
        <v>0</v>
      </c>
      <c r="K73" s="9"/>
    </row>
    <row r="74" spans="1:11" ht="14.25">
      <c r="A74" s="9">
        <v>72</v>
      </c>
      <c r="B74" s="9" t="s">
        <v>157</v>
      </c>
      <c r="C74" s="12" t="s">
        <v>158</v>
      </c>
      <c r="D74" s="13" t="s">
        <v>144</v>
      </c>
      <c r="E74" s="14">
        <v>0</v>
      </c>
      <c r="F74" s="13" t="s">
        <v>144</v>
      </c>
      <c r="G74" s="8">
        <v>0</v>
      </c>
      <c r="H74" s="15" t="s">
        <v>144</v>
      </c>
      <c r="I74" s="8">
        <v>0</v>
      </c>
      <c r="J74" s="16">
        <f t="shared" si="8"/>
        <v>0</v>
      </c>
      <c r="K74" s="9"/>
    </row>
    <row r="75" spans="1:11" ht="14.25">
      <c r="A75" s="9">
        <v>73</v>
      </c>
      <c r="B75" s="9" t="s">
        <v>159</v>
      </c>
      <c r="C75" s="12" t="s">
        <v>160</v>
      </c>
      <c r="D75" s="13" t="s">
        <v>144</v>
      </c>
      <c r="E75" s="14">
        <v>0</v>
      </c>
      <c r="F75" s="13" t="s">
        <v>144</v>
      </c>
      <c r="G75" s="8">
        <v>0</v>
      </c>
      <c r="H75" s="15" t="s">
        <v>144</v>
      </c>
      <c r="I75" s="8">
        <v>0</v>
      </c>
      <c r="J75" s="16">
        <f t="shared" si="8"/>
        <v>0</v>
      </c>
      <c r="K75" s="9"/>
    </row>
    <row r="76" spans="1:11" ht="14.25">
      <c r="A76" s="9">
        <v>74</v>
      </c>
      <c r="B76" s="9" t="s">
        <v>161</v>
      </c>
      <c r="C76" s="12" t="s">
        <v>162</v>
      </c>
      <c r="D76" s="13" t="s">
        <v>144</v>
      </c>
      <c r="E76" s="14">
        <v>0</v>
      </c>
      <c r="F76" s="13" t="s">
        <v>144</v>
      </c>
      <c r="G76" s="8">
        <v>0</v>
      </c>
      <c r="H76" s="15" t="s">
        <v>144</v>
      </c>
      <c r="I76" s="8">
        <v>0</v>
      </c>
      <c r="J76" s="16">
        <f t="shared" si="8"/>
        <v>0</v>
      </c>
      <c r="K76" s="9"/>
    </row>
    <row r="77" spans="1:11" ht="14.25">
      <c r="A77" s="9">
        <v>75</v>
      </c>
      <c r="B77" s="9" t="s">
        <v>163</v>
      </c>
      <c r="C77" s="12" t="s">
        <v>164</v>
      </c>
      <c r="D77" s="13" t="s">
        <v>144</v>
      </c>
      <c r="E77" s="14">
        <v>0</v>
      </c>
      <c r="F77" s="13" t="s">
        <v>144</v>
      </c>
      <c r="G77" s="8">
        <v>0</v>
      </c>
      <c r="H77" s="15" t="s">
        <v>144</v>
      </c>
      <c r="I77" s="8">
        <v>0</v>
      </c>
      <c r="J77" s="16">
        <f t="shared" si="8"/>
        <v>0</v>
      </c>
      <c r="K77" s="9"/>
    </row>
    <row r="78" spans="1:11" ht="14.25">
      <c r="A78" s="9">
        <v>76</v>
      </c>
      <c r="B78" s="9" t="s">
        <v>165</v>
      </c>
      <c r="C78" s="12" t="s">
        <v>166</v>
      </c>
      <c r="D78" s="13" t="s">
        <v>144</v>
      </c>
      <c r="E78" s="14">
        <v>0</v>
      </c>
      <c r="F78" s="13" t="s">
        <v>144</v>
      </c>
      <c r="G78" s="8">
        <v>0</v>
      </c>
      <c r="H78" s="15" t="s">
        <v>144</v>
      </c>
      <c r="I78" s="8">
        <v>0</v>
      </c>
      <c r="J78" s="16">
        <f t="shared" si="8"/>
        <v>0</v>
      </c>
      <c r="K78" s="9"/>
    </row>
    <row r="79" spans="1:11" ht="14.25">
      <c r="A79" s="9">
        <v>77</v>
      </c>
      <c r="B79" s="9" t="s">
        <v>167</v>
      </c>
      <c r="C79" s="12" t="s">
        <v>168</v>
      </c>
      <c r="D79" s="13" t="s">
        <v>144</v>
      </c>
      <c r="E79" s="14">
        <v>0</v>
      </c>
      <c r="F79" s="13" t="s">
        <v>144</v>
      </c>
      <c r="G79" s="8">
        <v>0</v>
      </c>
      <c r="H79" s="15" t="s">
        <v>144</v>
      </c>
      <c r="I79" s="8">
        <v>0</v>
      </c>
      <c r="J79" s="16">
        <f t="shared" si="8"/>
        <v>0</v>
      </c>
      <c r="K79" s="9"/>
    </row>
    <row r="80" spans="1:11" ht="14.25">
      <c r="A80" s="9">
        <v>78</v>
      </c>
      <c r="B80" s="9" t="s">
        <v>169</v>
      </c>
      <c r="C80" s="12" t="s">
        <v>170</v>
      </c>
      <c r="D80" s="13" t="s">
        <v>144</v>
      </c>
      <c r="E80" s="14">
        <v>0</v>
      </c>
      <c r="F80" s="13" t="s">
        <v>144</v>
      </c>
      <c r="G80" s="8">
        <v>0</v>
      </c>
      <c r="H80" s="15" t="s">
        <v>144</v>
      </c>
      <c r="I80" s="8">
        <v>0</v>
      </c>
      <c r="J80" s="16">
        <f t="shared" si="8"/>
        <v>0</v>
      </c>
      <c r="K80" s="9"/>
    </row>
    <row r="81" spans="1:11" ht="14.25">
      <c r="A81" s="9">
        <v>79</v>
      </c>
      <c r="B81" s="9" t="s">
        <v>171</v>
      </c>
      <c r="C81" s="12" t="s">
        <v>172</v>
      </c>
      <c r="D81" s="13" t="s">
        <v>144</v>
      </c>
      <c r="E81" s="14">
        <v>0</v>
      </c>
      <c r="F81" s="13" t="s">
        <v>144</v>
      </c>
      <c r="G81" s="8">
        <v>0</v>
      </c>
      <c r="H81" s="15" t="s">
        <v>144</v>
      </c>
      <c r="I81" s="8">
        <v>0</v>
      </c>
      <c r="J81" s="16">
        <f t="shared" si="8"/>
        <v>0</v>
      </c>
      <c r="K81" s="9"/>
    </row>
    <row r="82" spans="1:11" ht="14.25">
      <c r="A82" s="9">
        <v>80</v>
      </c>
      <c r="B82" s="9" t="s">
        <v>173</v>
      </c>
      <c r="C82" s="12" t="s">
        <v>174</v>
      </c>
      <c r="D82" s="13" t="s">
        <v>144</v>
      </c>
      <c r="E82" s="14">
        <v>0</v>
      </c>
      <c r="F82" s="13" t="s">
        <v>144</v>
      </c>
      <c r="G82" s="8">
        <v>0</v>
      </c>
      <c r="H82" s="15" t="s">
        <v>144</v>
      </c>
      <c r="I82" s="8">
        <v>0</v>
      </c>
      <c r="J82" s="16">
        <f t="shared" si="8"/>
        <v>0</v>
      </c>
      <c r="K82" s="17"/>
    </row>
    <row r="83" spans="1:11" ht="14.25">
      <c r="A83" s="9">
        <v>81</v>
      </c>
      <c r="B83" s="9" t="s">
        <v>175</v>
      </c>
      <c r="C83" s="12" t="s">
        <v>176</v>
      </c>
      <c r="D83" s="13" t="s">
        <v>144</v>
      </c>
      <c r="E83" s="14">
        <v>0</v>
      </c>
      <c r="F83" s="13" t="s">
        <v>144</v>
      </c>
      <c r="G83" s="8">
        <v>0</v>
      </c>
      <c r="H83" s="15" t="s">
        <v>144</v>
      </c>
      <c r="I83" s="8">
        <v>0</v>
      </c>
      <c r="J83" s="16">
        <f t="shared" si="8"/>
        <v>0</v>
      </c>
      <c r="K83" s="17"/>
    </row>
    <row r="84" spans="1:11" ht="14.25">
      <c r="A84" s="9">
        <v>82</v>
      </c>
      <c r="B84" s="9" t="s">
        <v>109</v>
      </c>
      <c r="C84" s="12" t="s">
        <v>177</v>
      </c>
      <c r="D84" s="13" t="s">
        <v>144</v>
      </c>
      <c r="E84" s="14">
        <v>0</v>
      </c>
      <c r="F84" s="13" t="s">
        <v>144</v>
      </c>
      <c r="G84" s="8">
        <v>0</v>
      </c>
      <c r="H84" s="15" t="s">
        <v>144</v>
      </c>
      <c r="I84" s="8">
        <v>0</v>
      </c>
      <c r="J84" s="16">
        <f t="shared" si="8"/>
        <v>0</v>
      </c>
      <c r="K84" s="17"/>
    </row>
    <row r="85" spans="1:11" ht="14.25">
      <c r="A85" s="9">
        <v>83</v>
      </c>
      <c r="B85" s="9" t="s">
        <v>178</v>
      </c>
      <c r="C85" s="12" t="s">
        <v>179</v>
      </c>
      <c r="D85" s="13" t="s">
        <v>144</v>
      </c>
      <c r="E85" s="14">
        <v>0</v>
      </c>
      <c r="F85" s="13" t="s">
        <v>144</v>
      </c>
      <c r="G85" s="8">
        <v>0</v>
      </c>
      <c r="H85" s="15" t="s">
        <v>144</v>
      </c>
      <c r="I85" s="8">
        <v>0</v>
      </c>
      <c r="J85" s="16">
        <f t="shared" si="8"/>
        <v>0</v>
      </c>
      <c r="K85" s="17"/>
    </row>
    <row r="86" spans="1:11" ht="14.25">
      <c r="A86" s="9">
        <v>84</v>
      </c>
      <c r="B86" s="9" t="s">
        <v>180</v>
      </c>
      <c r="C86" s="12" t="s">
        <v>181</v>
      </c>
      <c r="D86" s="13" t="s">
        <v>144</v>
      </c>
      <c r="E86" s="14">
        <v>0</v>
      </c>
      <c r="F86" s="13" t="s">
        <v>144</v>
      </c>
      <c r="G86" s="8">
        <v>0</v>
      </c>
      <c r="H86" s="15" t="s">
        <v>144</v>
      </c>
      <c r="I86" s="8">
        <v>0</v>
      </c>
      <c r="J86" s="16">
        <f t="shared" si="8"/>
        <v>0</v>
      </c>
      <c r="K86" s="17"/>
    </row>
    <row r="87" spans="1:11" ht="14.25">
      <c r="A87" s="9">
        <v>85</v>
      </c>
      <c r="B87" s="9" t="s">
        <v>182</v>
      </c>
      <c r="C87" s="12" t="s">
        <v>183</v>
      </c>
      <c r="D87" s="13" t="s">
        <v>144</v>
      </c>
      <c r="E87" s="14">
        <v>0</v>
      </c>
      <c r="F87" s="13" t="s">
        <v>144</v>
      </c>
      <c r="G87" s="8">
        <v>0</v>
      </c>
      <c r="H87" s="15" t="s">
        <v>144</v>
      </c>
      <c r="I87" s="8">
        <v>0</v>
      </c>
      <c r="J87" s="16">
        <f t="shared" si="8"/>
        <v>0</v>
      </c>
      <c r="K87" s="17"/>
    </row>
    <row r="88" spans="1:11" ht="14.25">
      <c r="A88" s="9">
        <v>86</v>
      </c>
      <c r="B88" s="9" t="s">
        <v>184</v>
      </c>
      <c r="C88" s="12" t="s">
        <v>185</v>
      </c>
      <c r="D88" s="13" t="s">
        <v>144</v>
      </c>
      <c r="E88" s="14">
        <v>0</v>
      </c>
      <c r="F88" s="13" t="s">
        <v>144</v>
      </c>
      <c r="G88" s="8">
        <v>0</v>
      </c>
      <c r="H88" s="15" t="s">
        <v>144</v>
      </c>
      <c r="I88" s="8">
        <v>0</v>
      </c>
      <c r="J88" s="16">
        <f t="shared" si="8"/>
        <v>0</v>
      </c>
      <c r="K88" s="17"/>
    </row>
    <row r="89" spans="1:11" ht="14.25">
      <c r="A89" s="9">
        <v>87</v>
      </c>
      <c r="B89" s="9" t="s">
        <v>186</v>
      </c>
      <c r="C89" s="12" t="s">
        <v>187</v>
      </c>
      <c r="D89" s="13" t="s">
        <v>144</v>
      </c>
      <c r="E89" s="14">
        <v>0</v>
      </c>
      <c r="F89" s="13" t="s">
        <v>144</v>
      </c>
      <c r="G89" s="8">
        <v>0</v>
      </c>
      <c r="H89" s="15" t="s">
        <v>144</v>
      </c>
      <c r="I89" s="8">
        <v>0</v>
      </c>
      <c r="J89" s="16">
        <f t="shared" si="8"/>
        <v>0</v>
      </c>
      <c r="K89" s="17"/>
    </row>
    <row r="90" spans="1:11" ht="14.25">
      <c r="A90" s="9">
        <v>88</v>
      </c>
      <c r="B90" s="9" t="s">
        <v>188</v>
      </c>
      <c r="C90" s="12" t="s">
        <v>189</v>
      </c>
      <c r="D90" s="13" t="s">
        <v>144</v>
      </c>
      <c r="E90" s="14">
        <v>0</v>
      </c>
      <c r="F90" s="13" t="s">
        <v>144</v>
      </c>
      <c r="G90" s="8">
        <v>0</v>
      </c>
      <c r="H90" s="15" t="s">
        <v>144</v>
      </c>
      <c r="I90" s="8">
        <v>0</v>
      </c>
      <c r="J90" s="16">
        <f t="shared" si="8"/>
        <v>0</v>
      </c>
      <c r="K90" s="17"/>
    </row>
    <row r="91" spans="1:11" ht="14.25">
      <c r="A91" s="9">
        <v>89</v>
      </c>
      <c r="B91" s="9" t="s">
        <v>190</v>
      </c>
      <c r="C91" s="12" t="s">
        <v>191</v>
      </c>
      <c r="D91" s="13" t="s">
        <v>144</v>
      </c>
      <c r="E91" s="14">
        <v>0</v>
      </c>
      <c r="F91" s="13" t="s">
        <v>144</v>
      </c>
      <c r="G91" s="8">
        <v>0</v>
      </c>
      <c r="H91" s="15" t="s">
        <v>144</v>
      </c>
      <c r="I91" s="8">
        <v>0</v>
      </c>
      <c r="J91" s="16">
        <f t="shared" si="8"/>
        <v>0</v>
      </c>
      <c r="K91" s="17"/>
    </row>
    <row r="92" spans="1:11" ht="14.25">
      <c r="A92" s="9">
        <v>90</v>
      </c>
      <c r="B92" s="9" t="s">
        <v>192</v>
      </c>
      <c r="C92" s="12" t="s">
        <v>193</v>
      </c>
      <c r="D92" s="13" t="s">
        <v>144</v>
      </c>
      <c r="E92" s="14">
        <v>0</v>
      </c>
      <c r="F92" s="13" t="s">
        <v>144</v>
      </c>
      <c r="G92" s="8">
        <v>0</v>
      </c>
      <c r="H92" s="15" t="s">
        <v>144</v>
      </c>
      <c r="I92" s="8">
        <v>0</v>
      </c>
      <c r="J92" s="16">
        <f t="shared" si="8"/>
        <v>0</v>
      </c>
      <c r="K92" s="17"/>
    </row>
    <row r="93" spans="1:11" ht="14.25">
      <c r="A93" s="9">
        <v>91</v>
      </c>
      <c r="B93" s="9" t="s">
        <v>194</v>
      </c>
      <c r="C93" s="12" t="s">
        <v>195</v>
      </c>
      <c r="D93" s="13" t="s">
        <v>144</v>
      </c>
      <c r="E93" s="14">
        <v>0</v>
      </c>
      <c r="F93" s="13" t="s">
        <v>144</v>
      </c>
      <c r="G93" s="8">
        <v>0</v>
      </c>
      <c r="H93" s="15" t="s">
        <v>144</v>
      </c>
      <c r="I93" s="8">
        <v>0</v>
      </c>
      <c r="J93" s="16">
        <f t="shared" si="8"/>
        <v>0</v>
      </c>
      <c r="K93" s="17"/>
    </row>
    <row r="94" spans="1:11" ht="14.25">
      <c r="A94" s="9">
        <v>92</v>
      </c>
      <c r="B94" s="9" t="s">
        <v>196</v>
      </c>
      <c r="C94" s="12" t="s">
        <v>197</v>
      </c>
      <c r="D94" s="13" t="s">
        <v>144</v>
      </c>
      <c r="E94" s="14">
        <v>0</v>
      </c>
      <c r="F94" s="13" t="s">
        <v>144</v>
      </c>
      <c r="G94" s="8">
        <v>0</v>
      </c>
      <c r="H94" s="15" t="s">
        <v>144</v>
      </c>
      <c r="I94" s="8">
        <v>0</v>
      </c>
      <c r="J94" s="16">
        <f t="shared" si="8"/>
        <v>0</v>
      </c>
      <c r="K94" s="17"/>
    </row>
  </sheetData>
  <mergeCells count="1">
    <mergeCell ref="A1:K1"/>
  </mergeCells>
  <phoneticPr fontId="9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D14" sqref="D14"/>
    </sheetView>
  </sheetViews>
  <sheetFormatPr defaultColWidth="9" defaultRowHeight="13.5"/>
  <cols>
    <col min="1" max="1" width="4.125" style="1" customWidth="1"/>
    <col min="2" max="2" width="7.5" style="1" customWidth="1"/>
    <col min="3" max="3" width="20.75" style="1" customWidth="1"/>
    <col min="4" max="4" width="6.5" style="1" customWidth="1"/>
    <col min="5" max="5" width="7" style="1" customWidth="1"/>
    <col min="6" max="7" width="6.5" style="1" customWidth="1"/>
    <col min="8" max="8" width="8.125" style="2" customWidth="1"/>
    <col min="9" max="9" width="7.75" style="1" customWidth="1"/>
    <col min="10" max="10" width="14.125" style="1" customWidth="1"/>
    <col min="11" max="11" width="9.875" customWidth="1"/>
  </cols>
  <sheetData>
    <row r="1" spans="1:11" ht="30.75" customHeight="1">
      <c r="A1" s="18" t="s">
        <v>198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3.75" customHeight="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6" t="s">
        <v>8</v>
      </c>
      <c r="I2" s="5" t="s">
        <v>9</v>
      </c>
      <c r="J2" s="7" t="s">
        <v>10</v>
      </c>
      <c r="K2" s="7" t="s">
        <v>11</v>
      </c>
    </row>
    <row r="3" spans="1:11" ht="14.25">
      <c r="A3" s="4">
        <v>1</v>
      </c>
      <c r="B3" s="4" t="s">
        <v>199</v>
      </c>
      <c r="C3" s="4" t="s">
        <v>200</v>
      </c>
      <c r="D3" s="4">
        <v>71</v>
      </c>
      <c r="E3" s="4">
        <f t="shared" ref="E3:E16" si="0">D3*0.2</f>
        <v>14.2</v>
      </c>
      <c r="F3" s="4">
        <v>92</v>
      </c>
      <c r="G3" s="4">
        <f t="shared" ref="G3:G16" si="1">F3*0.3</f>
        <v>27.6</v>
      </c>
      <c r="H3" s="4">
        <v>91.67</v>
      </c>
      <c r="I3" s="8">
        <f t="shared" ref="I3:I15" si="2">H3*0.5</f>
        <v>45.835000000000001</v>
      </c>
      <c r="J3" s="8">
        <f t="shared" ref="J3:J19" si="3">E3+G3+I3</f>
        <v>87.635000000000005</v>
      </c>
      <c r="K3" s="9" t="s">
        <v>14</v>
      </c>
    </row>
    <row r="4" spans="1:11" ht="14.25">
      <c r="A4" s="4">
        <v>2</v>
      </c>
      <c r="B4" s="4" t="s">
        <v>201</v>
      </c>
      <c r="C4" s="4" t="s">
        <v>202</v>
      </c>
      <c r="D4" s="4">
        <v>62</v>
      </c>
      <c r="E4" s="4">
        <f t="shared" si="0"/>
        <v>12.4</v>
      </c>
      <c r="F4" s="4">
        <v>61</v>
      </c>
      <c r="G4" s="4">
        <f t="shared" si="1"/>
        <v>18.3</v>
      </c>
      <c r="H4" s="4">
        <v>92.33</v>
      </c>
      <c r="I4" s="8">
        <f t="shared" si="2"/>
        <v>46.164999999999999</v>
      </c>
      <c r="J4" s="8">
        <f t="shared" si="3"/>
        <v>76.864999999999995</v>
      </c>
      <c r="K4" s="9" t="s">
        <v>14</v>
      </c>
    </row>
    <row r="5" spans="1:11" ht="14.25">
      <c r="A5" s="4">
        <v>3</v>
      </c>
      <c r="B5" s="4" t="s">
        <v>203</v>
      </c>
      <c r="C5" s="4" t="s">
        <v>204</v>
      </c>
      <c r="D5" s="4">
        <v>70</v>
      </c>
      <c r="E5" s="4">
        <f t="shared" si="0"/>
        <v>14</v>
      </c>
      <c r="F5" s="4">
        <v>59</v>
      </c>
      <c r="G5" s="4">
        <f t="shared" si="1"/>
        <v>17.7</v>
      </c>
      <c r="H5" s="4">
        <v>86.67</v>
      </c>
      <c r="I5" s="8">
        <f t="shared" si="2"/>
        <v>43.335000000000001</v>
      </c>
      <c r="J5" s="8">
        <f t="shared" si="3"/>
        <v>75.034999999999997</v>
      </c>
      <c r="K5" s="9" t="s">
        <v>14</v>
      </c>
    </row>
    <row r="6" spans="1:11" ht="14.25">
      <c r="A6" s="4">
        <v>4</v>
      </c>
      <c r="B6" s="4" t="s">
        <v>205</v>
      </c>
      <c r="C6" s="4" t="s">
        <v>206</v>
      </c>
      <c r="D6" s="4">
        <v>61</v>
      </c>
      <c r="E6" s="4">
        <f t="shared" si="0"/>
        <v>12.2</v>
      </c>
      <c r="F6" s="4">
        <v>58</v>
      </c>
      <c r="G6" s="4">
        <f t="shared" si="1"/>
        <v>17.399999999999999</v>
      </c>
      <c r="H6" s="4">
        <v>89.33</v>
      </c>
      <c r="I6" s="8">
        <f t="shared" si="2"/>
        <v>44.664999999999999</v>
      </c>
      <c r="J6" s="8">
        <f t="shared" si="3"/>
        <v>74.265000000000001</v>
      </c>
      <c r="K6" s="9" t="s">
        <v>14</v>
      </c>
    </row>
    <row r="7" spans="1:11" ht="14.25">
      <c r="A7" s="4">
        <v>5</v>
      </c>
      <c r="B7" s="4" t="s">
        <v>207</v>
      </c>
      <c r="C7" s="4" t="s">
        <v>208</v>
      </c>
      <c r="D7" s="4">
        <v>62</v>
      </c>
      <c r="E7" s="4">
        <f t="shared" si="0"/>
        <v>12.4</v>
      </c>
      <c r="F7" s="4">
        <v>59</v>
      </c>
      <c r="G7" s="4">
        <f t="shared" si="1"/>
        <v>17.7</v>
      </c>
      <c r="H7" s="4">
        <v>87.67</v>
      </c>
      <c r="I7" s="8">
        <f t="shared" si="2"/>
        <v>43.835000000000001</v>
      </c>
      <c r="J7" s="8">
        <f t="shared" si="3"/>
        <v>73.935000000000002</v>
      </c>
      <c r="K7" s="9" t="s">
        <v>14</v>
      </c>
    </row>
    <row r="8" spans="1:11" ht="14.25">
      <c r="A8" s="4">
        <v>6</v>
      </c>
      <c r="B8" s="4" t="s">
        <v>209</v>
      </c>
      <c r="C8" s="4" t="s">
        <v>210</v>
      </c>
      <c r="D8" s="4">
        <v>71</v>
      </c>
      <c r="E8" s="4">
        <f t="shared" si="0"/>
        <v>14.2</v>
      </c>
      <c r="F8" s="4">
        <v>42</v>
      </c>
      <c r="G8" s="4">
        <f t="shared" si="1"/>
        <v>12.6</v>
      </c>
      <c r="H8" s="4">
        <v>89</v>
      </c>
      <c r="I8" s="8">
        <f t="shared" si="2"/>
        <v>44.5</v>
      </c>
      <c r="J8" s="8">
        <f t="shared" si="3"/>
        <v>71.3</v>
      </c>
      <c r="K8" s="9" t="s">
        <v>14</v>
      </c>
    </row>
    <row r="9" spans="1:11" ht="14.25">
      <c r="A9" s="4">
        <v>7</v>
      </c>
      <c r="B9" s="4" t="s">
        <v>211</v>
      </c>
      <c r="C9" s="4" t="s">
        <v>212</v>
      </c>
      <c r="D9" s="4">
        <v>72</v>
      </c>
      <c r="E9" s="4">
        <f t="shared" si="0"/>
        <v>14.4</v>
      </c>
      <c r="F9" s="4">
        <v>35</v>
      </c>
      <c r="G9" s="4">
        <f t="shared" si="1"/>
        <v>10.5</v>
      </c>
      <c r="H9" s="4">
        <v>85.67</v>
      </c>
      <c r="I9" s="8">
        <f t="shared" si="2"/>
        <v>42.835000000000001</v>
      </c>
      <c r="J9" s="8">
        <f t="shared" si="3"/>
        <v>67.734999999999999</v>
      </c>
      <c r="K9" s="9" t="s">
        <v>14</v>
      </c>
    </row>
    <row r="10" spans="1:11" ht="14.25">
      <c r="A10" s="4">
        <v>8</v>
      </c>
      <c r="B10" s="4" t="s">
        <v>213</v>
      </c>
      <c r="C10" s="4" t="s">
        <v>214</v>
      </c>
      <c r="D10" s="4">
        <v>68</v>
      </c>
      <c r="E10" s="4">
        <f t="shared" si="0"/>
        <v>13.6</v>
      </c>
      <c r="F10" s="4">
        <v>35</v>
      </c>
      <c r="G10" s="4">
        <f t="shared" si="1"/>
        <v>10.5</v>
      </c>
      <c r="H10" s="4">
        <v>85.33</v>
      </c>
      <c r="I10" s="8">
        <f t="shared" si="2"/>
        <v>42.664999999999999</v>
      </c>
      <c r="J10" s="8">
        <f t="shared" si="3"/>
        <v>66.765000000000001</v>
      </c>
      <c r="K10" s="9" t="s">
        <v>14</v>
      </c>
    </row>
    <row r="11" spans="1:11" ht="14.25">
      <c r="A11" s="4">
        <v>9</v>
      </c>
      <c r="B11" s="4" t="s">
        <v>215</v>
      </c>
      <c r="C11" s="4" t="s">
        <v>216</v>
      </c>
      <c r="D11" s="4">
        <v>57</v>
      </c>
      <c r="E11" s="4">
        <f t="shared" si="0"/>
        <v>11.4</v>
      </c>
      <c r="F11" s="4">
        <v>35</v>
      </c>
      <c r="G11" s="4">
        <f t="shared" si="1"/>
        <v>10.5</v>
      </c>
      <c r="H11" s="4">
        <v>88.67</v>
      </c>
      <c r="I11" s="8">
        <f t="shared" si="2"/>
        <v>44.335000000000001</v>
      </c>
      <c r="J11" s="8">
        <f t="shared" si="3"/>
        <v>66.234999999999999</v>
      </c>
      <c r="K11" s="9" t="s">
        <v>14</v>
      </c>
    </row>
    <row r="12" spans="1:11" ht="14.25">
      <c r="A12" s="4">
        <v>10</v>
      </c>
      <c r="B12" s="4" t="s">
        <v>217</v>
      </c>
      <c r="C12" s="4" t="s">
        <v>218</v>
      </c>
      <c r="D12" s="4">
        <v>57</v>
      </c>
      <c r="E12" s="4">
        <f t="shared" si="0"/>
        <v>11.4</v>
      </c>
      <c r="F12" s="4">
        <v>35</v>
      </c>
      <c r="G12" s="4">
        <f t="shared" si="1"/>
        <v>10.5</v>
      </c>
      <c r="H12" s="4">
        <v>88.33</v>
      </c>
      <c r="I12" s="8">
        <f t="shared" si="2"/>
        <v>44.164999999999999</v>
      </c>
      <c r="J12" s="8">
        <f t="shared" si="3"/>
        <v>66.064999999999998</v>
      </c>
      <c r="K12" s="4"/>
    </row>
    <row r="13" spans="1:11" ht="14.25">
      <c r="A13" s="4">
        <v>11</v>
      </c>
      <c r="B13" s="4" t="s">
        <v>219</v>
      </c>
      <c r="C13" s="4" t="s">
        <v>220</v>
      </c>
      <c r="D13" s="4">
        <v>54</v>
      </c>
      <c r="E13" s="4">
        <f t="shared" si="0"/>
        <v>10.8</v>
      </c>
      <c r="F13" s="4">
        <v>35</v>
      </c>
      <c r="G13" s="4">
        <f t="shared" si="1"/>
        <v>10.5</v>
      </c>
      <c r="H13" s="4">
        <v>86.67</v>
      </c>
      <c r="I13" s="8">
        <f t="shared" si="2"/>
        <v>43.335000000000001</v>
      </c>
      <c r="J13" s="8">
        <f t="shared" si="3"/>
        <v>64.635000000000005</v>
      </c>
      <c r="K13" s="4"/>
    </row>
    <row r="14" spans="1:11" ht="14.25">
      <c r="A14" s="4">
        <v>12</v>
      </c>
      <c r="B14" s="4" t="s">
        <v>221</v>
      </c>
      <c r="C14" s="4" t="s">
        <v>222</v>
      </c>
      <c r="D14" s="4">
        <v>57</v>
      </c>
      <c r="E14" s="4">
        <f t="shared" si="0"/>
        <v>11.4</v>
      </c>
      <c r="F14" s="4">
        <v>35</v>
      </c>
      <c r="G14" s="4">
        <f t="shared" si="1"/>
        <v>10.5</v>
      </c>
      <c r="H14" s="4">
        <v>80.67</v>
      </c>
      <c r="I14" s="8">
        <f t="shared" si="2"/>
        <v>40.335000000000001</v>
      </c>
      <c r="J14" s="8">
        <f t="shared" si="3"/>
        <v>62.234999999999999</v>
      </c>
      <c r="K14" s="4"/>
    </row>
    <row r="15" spans="1:11" ht="14.25">
      <c r="A15" s="4">
        <v>13</v>
      </c>
      <c r="B15" s="4" t="s">
        <v>223</v>
      </c>
      <c r="C15" s="4" t="s">
        <v>224</v>
      </c>
      <c r="D15" s="4">
        <v>52</v>
      </c>
      <c r="E15" s="4">
        <f t="shared" si="0"/>
        <v>10.4</v>
      </c>
      <c r="F15" s="4">
        <v>35</v>
      </c>
      <c r="G15" s="4">
        <f t="shared" si="1"/>
        <v>10.5</v>
      </c>
      <c r="H15" s="4">
        <v>71.67</v>
      </c>
      <c r="I15" s="8">
        <f t="shared" si="2"/>
        <v>35.835000000000001</v>
      </c>
      <c r="J15" s="8">
        <f t="shared" si="3"/>
        <v>56.734999999999999</v>
      </c>
      <c r="K15" s="4"/>
    </row>
    <row r="16" spans="1:11" ht="14.25">
      <c r="A16" s="4">
        <v>14</v>
      </c>
      <c r="B16" s="4" t="s">
        <v>225</v>
      </c>
      <c r="C16" s="4" t="s">
        <v>226</v>
      </c>
      <c r="D16" s="4">
        <v>52</v>
      </c>
      <c r="E16" s="4">
        <f t="shared" si="0"/>
        <v>10.4</v>
      </c>
      <c r="F16" s="4">
        <v>35</v>
      </c>
      <c r="G16" s="4">
        <f t="shared" si="1"/>
        <v>10.5</v>
      </c>
      <c r="H16" s="4" t="s">
        <v>144</v>
      </c>
      <c r="I16" s="4">
        <v>0</v>
      </c>
      <c r="J16" s="8">
        <f t="shared" si="3"/>
        <v>20.9</v>
      </c>
      <c r="K16" s="4"/>
    </row>
    <row r="17" spans="1:11" ht="14.25">
      <c r="A17" s="4">
        <v>15</v>
      </c>
      <c r="B17" s="4" t="s">
        <v>227</v>
      </c>
      <c r="C17" s="4" t="s">
        <v>228</v>
      </c>
      <c r="D17" s="4" t="s">
        <v>144</v>
      </c>
      <c r="E17" s="4">
        <v>0</v>
      </c>
      <c r="F17" s="4" t="s">
        <v>144</v>
      </c>
      <c r="G17" s="4">
        <v>0</v>
      </c>
      <c r="H17" s="4" t="s">
        <v>144</v>
      </c>
      <c r="I17" s="4">
        <v>0</v>
      </c>
      <c r="J17" s="8">
        <f t="shared" si="3"/>
        <v>0</v>
      </c>
      <c r="K17" s="4"/>
    </row>
    <row r="18" spans="1:11" ht="14.25">
      <c r="A18" s="4">
        <v>16</v>
      </c>
      <c r="B18" s="4" t="s">
        <v>229</v>
      </c>
      <c r="C18" s="4" t="s">
        <v>230</v>
      </c>
      <c r="D18" s="4" t="s">
        <v>144</v>
      </c>
      <c r="E18" s="4">
        <v>0</v>
      </c>
      <c r="F18" s="4" t="s">
        <v>144</v>
      </c>
      <c r="G18" s="4">
        <v>0</v>
      </c>
      <c r="H18" s="4" t="s">
        <v>144</v>
      </c>
      <c r="I18" s="4">
        <v>0</v>
      </c>
      <c r="J18" s="8">
        <f t="shared" si="3"/>
        <v>0</v>
      </c>
      <c r="K18" s="4"/>
    </row>
    <row r="19" spans="1:11" ht="14.25">
      <c r="A19" s="4">
        <v>17</v>
      </c>
      <c r="B19" s="4" t="s">
        <v>231</v>
      </c>
      <c r="C19" s="4" t="s">
        <v>232</v>
      </c>
      <c r="D19" s="4" t="s">
        <v>144</v>
      </c>
      <c r="E19" s="4">
        <v>0</v>
      </c>
      <c r="F19" s="4" t="s">
        <v>144</v>
      </c>
      <c r="G19" s="4">
        <v>0</v>
      </c>
      <c r="H19" s="4" t="s">
        <v>144</v>
      </c>
      <c r="I19" s="4">
        <v>0</v>
      </c>
      <c r="J19" s="8">
        <f t="shared" si="3"/>
        <v>0</v>
      </c>
      <c r="K19" s="4"/>
    </row>
    <row r="20" spans="1:11">
      <c r="C20" s="10"/>
      <c r="F20" s="11"/>
    </row>
  </sheetData>
  <mergeCells count="1">
    <mergeCell ref="A1:K1"/>
  </mergeCells>
  <phoneticPr fontId="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"/>
  <sheetViews>
    <sheetView workbookViewId="0">
      <selection activeCell="E17" sqref="E17"/>
    </sheetView>
  </sheetViews>
  <sheetFormatPr defaultColWidth="9" defaultRowHeight="13.5"/>
  <cols>
    <col min="1" max="1" width="4.125" style="1" customWidth="1"/>
    <col min="2" max="2" width="5.875" style="1" customWidth="1"/>
    <col min="3" max="3" width="19.875" style="1" customWidth="1"/>
    <col min="4" max="4" width="6.5" style="1" customWidth="1"/>
    <col min="5" max="5" width="7" style="1" customWidth="1"/>
    <col min="6" max="7" width="6.5" style="1" customWidth="1"/>
    <col min="8" max="8" width="6.375" style="2" customWidth="1"/>
    <col min="9" max="9" width="7.75" style="1" customWidth="1"/>
    <col min="10" max="10" width="14.5" style="1" customWidth="1"/>
    <col min="11" max="11" width="10.375" customWidth="1"/>
  </cols>
  <sheetData>
    <row r="1" spans="1:11" ht="30.75" customHeight="1">
      <c r="A1" s="18" t="s">
        <v>233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3.75" customHeight="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6" t="s">
        <v>8</v>
      </c>
      <c r="I2" s="5" t="s">
        <v>9</v>
      </c>
      <c r="J2" s="7" t="s">
        <v>10</v>
      </c>
      <c r="K2" s="7" t="s">
        <v>11</v>
      </c>
    </row>
    <row r="3" spans="1:11" ht="14.25">
      <c r="A3" s="4">
        <v>1</v>
      </c>
      <c r="B3" s="4" t="s">
        <v>234</v>
      </c>
      <c r="C3" s="4" t="s">
        <v>235</v>
      </c>
      <c r="D3" s="4">
        <v>58</v>
      </c>
      <c r="E3" s="4">
        <f>D3*0.2</f>
        <v>11.6</v>
      </c>
      <c r="F3" s="4">
        <v>73</v>
      </c>
      <c r="G3" s="4">
        <f>F3*0.3</f>
        <v>21.9</v>
      </c>
      <c r="H3" s="4">
        <v>91</v>
      </c>
      <c r="I3" s="8">
        <f>H3*0.5</f>
        <v>45.5</v>
      </c>
      <c r="J3" s="8">
        <f>E3+G3+I3</f>
        <v>79</v>
      </c>
      <c r="K3" s="9" t="s">
        <v>14</v>
      </c>
    </row>
    <row r="4" spans="1:11" ht="14.25">
      <c r="A4" s="4">
        <v>2</v>
      </c>
      <c r="B4" s="4" t="s">
        <v>236</v>
      </c>
      <c r="C4" s="4" t="s">
        <v>237</v>
      </c>
      <c r="D4" s="4">
        <v>64</v>
      </c>
      <c r="E4" s="4">
        <f>D4*0.2</f>
        <v>12.8</v>
      </c>
      <c r="F4" s="4">
        <v>35</v>
      </c>
      <c r="G4" s="4">
        <f>F4*0.3</f>
        <v>10.5</v>
      </c>
      <c r="H4" s="4">
        <v>86.67</v>
      </c>
      <c r="I4" s="8">
        <f>H4*0.5</f>
        <v>43.335000000000001</v>
      </c>
      <c r="J4" s="8">
        <f>E4+G4+I4</f>
        <v>66.635000000000005</v>
      </c>
      <c r="K4" s="4"/>
    </row>
  </sheetData>
  <mergeCells count="1">
    <mergeCell ref="A1:K1"/>
  </mergeCells>
  <phoneticPr fontId="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岗位一</vt:lpstr>
      <vt:lpstr>岗位二</vt:lpstr>
      <vt:lpstr>岗位三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2018-07-31T00:14:20Z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